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220F88C1-24C7-48F4-BDFE-3AF2FB6C7B1C}" xr6:coauthVersionLast="47" xr6:coauthVersionMax="47" xr10:uidLastSave="{00000000-0000-0000-0000-000000000000}"/>
  <bookViews>
    <workbookView xWindow="-120" yWindow="-120" windowWidth="29040" windowHeight="15720" activeTab="4" xr2:uid="{00000000-000D-0000-FFFF-FFFF00000000}"/>
  </bookViews>
  <sheets>
    <sheet name="Summary" sheetId="8" r:id="rId1"/>
    <sheet name="Capacity Building &amp; SA" sheetId="5" r:id="rId2"/>
    <sheet name="Public Outreach " sheetId="6" r:id="rId3"/>
    <sheet name="Road dust &amp; C&amp;D" sheetId="3" r:id="rId4"/>
    <sheet name="Vehicles" sheetId="4" r:id="rId5"/>
    <sheet name="Industries" sheetId="1" r:id="rId6"/>
    <sheet name="Waste &amp;Biomass " sheetId="2" r:id="rId7"/>
    <sheet name="Air Quality Data" sheetId="7" r:id="rId8"/>
  </sheets>
  <definedNames>
    <definedName name="_xlnm.Print_Area" localSheetId="0">Summary!$A$1:$H$19</definedName>
    <definedName name="_xlnm.Print_Area" localSheetId="6">'Waste &amp;Biomass '!$A$1:$O$10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15" i="3" l="1"/>
  <c r="M15" i="3"/>
  <c r="H18" i="8"/>
  <c r="L10" i="2"/>
  <c r="M10" i="2"/>
  <c r="N10" i="2"/>
  <c r="K10" i="2"/>
  <c r="N19" i="4"/>
  <c r="L19" i="4"/>
  <c r="M19" i="4"/>
  <c r="K19" i="4"/>
  <c r="L15" i="3"/>
  <c r="K15" i="3"/>
  <c r="L12" i="6"/>
  <c r="M12" i="6"/>
  <c r="N12" i="6"/>
  <c r="K12" i="6"/>
  <c r="L17" i="5"/>
  <c r="M17" i="5"/>
  <c r="N17" i="5"/>
  <c r="K17" i="5"/>
</calcChain>
</file>

<file path=xl/sharedStrings.xml><?xml version="1.0" encoding="utf-8"?>
<sst xmlns="http://schemas.openxmlformats.org/spreadsheetml/2006/main" count="897" uniqueCount="323">
  <si>
    <t>IP4</t>
  </si>
  <si>
    <t xml:space="preserve">Clean fuel in industries </t>
  </si>
  <si>
    <t>IP4.1</t>
  </si>
  <si>
    <t>Introduction and shifting towards cleaner fuels in industries</t>
  </si>
  <si>
    <t>IP4.2</t>
  </si>
  <si>
    <t>Conversion to CNG/PNG from pet coke /wood / coal and urgent ban on furnace oil, pet coke, which are dirty industrial fuels with high sulphur and heavy metals</t>
  </si>
  <si>
    <t>Restriction on using un-authorised fuels in industries</t>
  </si>
  <si>
    <t>BB1</t>
  </si>
  <si>
    <t>Biomass Burning</t>
  </si>
  <si>
    <t>BB1.1</t>
  </si>
  <si>
    <t>Regular check and control of burning of municipal solid wastes</t>
  </si>
  <si>
    <t>BB1.5</t>
  </si>
  <si>
    <t>Launch extensive drive against open burning of bio-mass, crop residue, garbage, leaves, etc.</t>
  </si>
  <si>
    <t>Regular collection and control of municipal solid wastes.</t>
  </si>
  <si>
    <t>DF1</t>
  </si>
  <si>
    <t>Domestic Fuel</t>
  </si>
  <si>
    <t>DF1.2</t>
  </si>
  <si>
    <t>Ensuring promotion and use of cleaner fuel (i.e. LPG) instead of coal fired chulas or fire-woods in the hotels and open spaces</t>
  </si>
  <si>
    <t>RD1</t>
  </si>
  <si>
    <t xml:space="preserve">Road dust </t>
  </si>
  <si>
    <t>RD1.1</t>
  </si>
  <si>
    <t>Immediate lifting of solid waste generated from disilting and cleaning of municipal drains for its disposal</t>
  </si>
  <si>
    <t>RD1.3</t>
  </si>
  <si>
    <t>Regular cleaning of street surfaces and spraying of water to suppress dust.</t>
  </si>
  <si>
    <t>RD1.7</t>
  </si>
  <si>
    <t>End-to-end paving of the road</t>
  </si>
  <si>
    <t>RD2</t>
  </si>
  <si>
    <t>Creation of green cover</t>
  </si>
  <si>
    <t>RD2.2</t>
  </si>
  <si>
    <t>Creation of green buffers along the traffic corridors and their maintenance</t>
  </si>
  <si>
    <t>RD2.3</t>
  </si>
  <si>
    <t>Necessary changes in byelaws- Greening of open areas, gardens,commun ity places, schools and housing societies</t>
  </si>
  <si>
    <t>C&amp;D1</t>
  </si>
  <si>
    <t xml:space="preserve">Construction Activities </t>
  </si>
  <si>
    <t>C&amp;D1.1</t>
  </si>
  <si>
    <t>Ensure transportation of construction materials in covered vehicles</t>
  </si>
  <si>
    <t>C&amp;D1.3</t>
  </si>
  <si>
    <t>Restriction on storage of construction materials along the road.</t>
  </si>
  <si>
    <t>C&amp;D1.4</t>
  </si>
  <si>
    <t>Covering of construction site.</t>
  </si>
  <si>
    <t>Action Point Code</t>
  </si>
  <si>
    <t>Action Point</t>
  </si>
  <si>
    <t>VE1</t>
  </si>
  <si>
    <t>Improve and strengthen PUC programme</t>
  </si>
  <si>
    <t>VE1.1</t>
  </si>
  <si>
    <t xml:space="preserve">Number of PUC centers in the city </t>
  </si>
  <si>
    <t>Regular checking of Vehicular emission and issue of Pollution under Control Certificate (PUC)</t>
  </si>
  <si>
    <t>VE1.4</t>
  </si>
  <si>
    <t>VE4</t>
  </si>
  <si>
    <t>Clean fuel and fuel Quality</t>
  </si>
  <si>
    <t>VE4.2</t>
  </si>
  <si>
    <t>VE6.6</t>
  </si>
  <si>
    <t>VE6.7</t>
  </si>
  <si>
    <t>Steps for promoting battery operated vehicles like Erickshaw/ECart</t>
  </si>
  <si>
    <t>VE7.</t>
  </si>
  <si>
    <t>Traffic Congestion</t>
  </si>
  <si>
    <t>VE8</t>
  </si>
  <si>
    <t>Launch Public awareness campaign for air pollution control, vehicle maintenance, minimizing use of personal vehicle, lane discipline, etc.</t>
  </si>
  <si>
    <t>VE9</t>
  </si>
  <si>
    <t>Periodic calibration test of vehicular emission monitoring instrument.</t>
  </si>
  <si>
    <t>VE11</t>
  </si>
  <si>
    <t>Phase out old vehicles and vehicle scrappage policy</t>
  </si>
  <si>
    <t>VE11.2</t>
  </si>
  <si>
    <t>Restriction on plying and phasing out of 15 years old commercial diesel driven vehicles.</t>
  </si>
  <si>
    <t>VE11.3</t>
  </si>
  <si>
    <t>Enforcement of law against visibly polluting vehicles: remove them from road, impose penalty, and launch extensive awareness drive against polluting vehicles.</t>
  </si>
  <si>
    <t>Present Status</t>
  </si>
  <si>
    <t>Target</t>
  </si>
  <si>
    <t>Target Date</t>
  </si>
  <si>
    <t>Attachment</t>
  </si>
  <si>
    <t>Yes</t>
  </si>
  <si>
    <t>Attachment Contents</t>
  </si>
  <si>
    <t>Field type</t>
  </si>
  <si>
    <t>Annual Target</t>
  </si>
  <si>
    <t>CB1.1</t>
  </si>
  <si>
    <t>CAAQMS</t>
  </si>
  <si>
    <t>CB1.2</t>
  </si>
  <si>
    <t>Manual Stations</t>
  </si>
  <si>
    <t>CB2</t>
  </si>
  <si>
    <t>Air Quality Forecasting</t>
  </si>
  <si>
    <t>CB3</t>
  </si>
  <si>
    <t>CB3.1</t>
  </si>
  <si>
    <t>Daily Air Quality Public Information Dissemination System</t>
  </si>
  <si>
    <t>Public Outreach</t>
  </si>
  <si>
    <t>CB3.2</t>
  </si>
  <si>
    <t>Social Media Platforms</t>
  </si>
  <si>
    <t>CB3.3</t>
  </si>
  <si>
    <t>Public Greivance Redressal System</t>
  </si>
  <si>
    <t>CB4</t>
  </si>
  <si>
    <t>App Based System</t>
  </si>
  <si>
    <t>CB4.1</t>
  </si>
  <si>
    <t>CB4.2</t>
  </si>
  <si>
    <t>Helpline Number</t>
  </si>
  <si>
    <t>PO1</t>
  </si>
  <si>
    <t>PO1.1</t>
  </si>
  <si>
    <t>PO1.2</t>
  </si>
  <si>
    <t>PO2</t>
  </si>
  <si>
    <t>PO2.1</t>
  </si>
  <si>
    <t>PO2.2</t>
  </si>
  <si>
    <t>Assessment of sources</t>
  </si>
  <si>
    <t>Emission Inventory</t>
  </si>
  <si>
    <t>Emission tracking system</t>
  </si>
  <si>
    <t>Source Apportionment Study</t>
  </si>
  <si>
    <t>Health Impact Studies</t>
  </si>
  <si>
    <t>Exposure Impact Studies</t>
  </si>
  <si>
    <t>CB3.4</t>
  </si>
  <si>
    <t>CB3.5</t>
  </si>
  <si>
    <t xml:space="preserve">Alternative clean fuel policy for vehicle </t>
  </si>
  <si>
    <t>Renewable Energy</t>
  </si>
  <si>
    <t>IP13</t>
  </si>
  <si>
    <t>Training &amp; Capacity Building</t>
  </si>
  <si>
    <t>Training &amp; skill development of public officals</t>
  </si>
  <si>
    <t>PO1.3</t>
  </si>
  <si>
    <t>CB5</t>
  </si>
  <si>
    <t>Emergency Response System</t>
  </si>
  <si>
    <t>Compact city development to reduce distances and improve access</t>
  </si>
  <si>
    <t>VE13</t>
  </si>
  <si>
    <t>PO1.4</t>
  </si>
  <si>
    <t>Launch mobile app to update public about status of air quality</t>
  </si>
  <si>
    <t>Deeper public engagement and consultation (workshops/ programmes in schools/ colleges)</t>
  </si>
  <si>
    <t>PO1.5</t>
  </si>
  <si>
    <t>Issue public advisory for prevention and control of air polltuion</t>
  </si>
  <si>
    <t>Enforcement Units</t>
  </si>
  <si>
    <t>Deviation from Approved Action Plan Target</t>
  </si>
  <si>
    <t>CB4.3</t>
  </si>
  <si>
    <t>PUBLIC OUTREACH</t>
  </si>
  <si>
    <t xml:space="preserve">ROAD DUST AND CONTRUCTION &amp; DEMOLITION </t>
  </si>
  <si>
    <t>INDUSTRIES</t>
  </si>
  <si>
    <t>VEHICLES</t>
  </si>
  <si>
    <t>AIR QUALITY DATA</t>
  </si>
  <si>
    <t>AQ1.1</t>
  </si>
  <si>
    <t>AQ1.2</t>
  </si>
  <si>
    <t>AQ1.3</t>
  </si>
  <si>
    <t>AQ1.4</t>
  </si>
  <si>
    <t>AQ1.5</t>
  </si>
  <si>
    <t>AQ1.6</t>
  </si>
  <si>
    <t>AQ1.7</t>
  </si>
  <si>
    <t>AQ1.8</t>
  </si>
  <si>
    <t>AQ1.9</t>
  </si>
  <si>
    <t>Action Code</t>
  </si>
  <si>
    <t>CB</t>
  </si>
  <si>
    <t>PO</t>
  </si>
  <si>
    <t>RD/ C&amp;D</t>
  </si>
  <si>
    <t>VE</t>
  </si>
  <si>
    <t>IP</t>
  </si>
  <si>
    <t>BB/DF</t>
  </si>
  <si>
    <t>AQ</t>
  </si>
  <si>
    <t xml:space="preserve">Basic Information </t>
  </si>
  <si>
    <t>Email Id</t>
  </si>
  <si>
    <t>Name of Non Attainment City</t>
  </si>
  <si>
    <t>Sate/ Union Territory</t>
  </si>
  <si>
    <t>Name of Nodal Officer at PCB/ PCC</t>
  </si>
  <si>
    <t>Contact  Number</t>
  </si>
  <si>
    <t>Date till which progress is submitted</t>
  </si>
  <si>
    <t>Sector</t>
  </si>
  <si>
    <t>Total Number of Actions</t>
  </si>
  <si>
    <t>Number of Actions Completed</t>
  </si>
  <si>
    <t xml:space="preserve">Uttarakhand </t>
  </si>
  <si>
    <t>No</t>
  </si>
  <si>
    <t>NA</t>
  </si>
  <si>
    <t xml:space="preserve">Remarks </t>
  </si>
  <si>
    <t xml:space="preserve">Dr. Ankur Kansal </t>
  </si>
  <si>
    <t>Nil</t>
  </si>
  <si>
    <t>NCAP App for Air related issues.</t>
  </si>
  <si>
    <t xml:space="preserve">Kashipur </t>
  </si>
  <si>
    <t>Not incorporated in Action Plan</t>
  </si>
  <si>
    <t>Twitter @Uttarakhanpcb</t>
  </si>
  <si>
    <t>AP1.1</t>
  </si>
  <si>
    <t>*AP - Additional Points</t>
  </si>
  <si>
    <t>As per information from ULBs 10% area of the city is green cover</t>
  </si>
  <si>
    <t>*AP1.2</t>
  </si>
  <si>
    <t>Installation and operation of advance air pollution control systems and Continuous Ambient Air Quality Monitoring System in Industries located in and around Kashipur and at M/s Hindustan National Glass Industries Ltd, Rishikesh</t>
  </si>
  <si>
    <t>*AP1.4</t>
  </si>
  <si>
    <t>*AP1.5</t>
  </si>
  <si>
    <t>*AP1.3</t>
  </si>
  <si>
    <t>Pilot Project on making Agriculture waste residue to Fire Briquettes (for Kashipur Only)</t>
  </si>
  <si>
    <t>AP1</t>
  </si>
  <si>
    <t xml:space="preserve">Increase in Penalty of Rs 1000 to Rs 5000 in case of violation of PUC. (for both cities)
</t>
  </si>
  <si>
    <t>Completed</t>
  </si>
  <si>
    <t>Required funds (in Lac)</t>
  </si>
  <si>
    <t>Total</t>
  </si>
  <si>
    <t>ncaputtarakhnd@gmail.com</t>
  </si>
  <si>
    <t>__</t>
  </si>
  <si>
    <t>CAPACITY BUILDING, MONITORING NETWORK AND SOURCE APPORTIONMENT including Salary of 01 JRF</t>
  </si>
  <si>
    <t>In progress</t>
  </si>
  <si>
    <t>Disigned the posters &amp; posted on various social media platforms.</t>
  </si>
  <si>
    <t>Manual Sweeping: - 100%, 05 tanker of Water Sprinklers</t>
  </si>
  <si>
    <t>Present numbers of PUC checking centers are increased from 16 to 18.</t>
  </si>
  <si>
    <t xml:space="preserve">Linking of PUC centres with remote server and eliminate manual intervention in PUC testing. </t>
  </si>
  <si>
    <t xml:space="preserve">Yes
</t>
  </si>
  <si>
    <t>CNG infrastructure for auto gas supply in the city and transition of public transport vehicles to CNG mode Introduction of e-buses for Public transport in metro cities</t>
  </si>
  <si>
    <t>Publish advertisement on newspapeer</t>
  </si>
  <si>
    <t>In Progress</t>
  </si>
  <si>
    <t>CAPACITY BUILDING, MONITORING NETWORK AND SOURCE APPORTIONMENT (Kashipur)</t>
  </si>
  <si>
    <t>--</t>
  </si>
  <si>
    <t xml:space="preserve">-- </t>
  </si>
  <si>
    <t>Regularly Submitted</t>
  </si>
  <si>
    <t xml:space="preserve">Total Funds Allocated (In Lakh) </t>
  </si>
  <si>
    <t>Funds released (In Lakh)</t>
  </si>
  <si>
    <t>Funds Utilized (In Lakh)</t>
  </si>
  <si>
    <t>Additional Funds Required (In Lakh)</t>
  </si>
  <si>
    <t>Total Funds Allocated 
(In Lakh)</t>
  </si>
  <si>
    <t>Funds released
(In Lakh)</t>
  </si>
  <si>
    <t>Funds Utilized
(In Lakh)</t>
  </si>
  <si>
    <t>Additional Funds Required
(In Lakh)</t>
  </si>
  <si>
    <t xml:space="preserve">Total Funds Allocated
(In Lakh) </t>
  </si>
  <si>
    <t>Additional Funds Required 
(In Lakh)</t>
  </si>
  <si>
    <t>Industries</t>
  </si>
  <si>
    <t>Number</t>
  </si>
  <si>
    <t>Text</t>
  </si>
  <si>
    <t xml:space="preserve">100% (EI &amp; SA Study) </t>
  </si>
  <si>
    <t>Study</t>
  </si>
  <si>
    <t>ERS plan prepared and Govt. has notified Disaster Management Department as a nodal department for ERS.</t>
  </si>
  <si>
    <t>Enforcement</t>
  </si>
  <si>
    <t>Training</t>
  </si>
  <si>
    <t>URL</t>
  </si>
  <si>
    <t>Publish the Advertisement and continuous activity</t>
  </si>
  <si>
    <t xml:space="preserve">Regular Activity </t>
  </si>
  <si>
    <t>Details of social media platforms in Remarks</t>
  </si>
  <si>
    <t>Number and detail of public advisories per quarter in remarks column</t>
  </si>
  <si>
    <t>Number &amp; details of public awareness events held per quarter in remarks column</t>
  </si>
  <si>
    <t>100% lifting &amp; disposal of solid waste in all Drains</t>
  </si>
  <si>
    <t>Regular Activity</t>
  </si>
  <si>
    <t>100% cleaning of Major Roads</t>
  </si>
  <si>
    <t>Length of Road (km)</t>
  </si>
  <si>
    <t>100% Pavement of roads</t>
  </si>
  <si>
    <t>Number of tress</t>
  </si>
  <si>
    <t>Complete plantation along the traffic corridors</t>
  </si>
  <si>
    <t>Notifications</t>
  </si>
  <si>
    <t>Change in Byelaws</t>
  </si>
  <si>
    <t>In the first phase, it is being implemented at sites having more than 10,000 sq. Mt. Covered area</t>
  </si>
  <si>
    <t>Regular activity</t>
  </si>
  <si>
    <t>Text and Number both</t>
  </si>
  <si>
    <t xml:space="preserve">Continuous enforcement actions are being taken with respect to non-covering of goods in cargo vehicles. </t>
  </si>
  <si>
    <t>Linking of all centres with remote server</t>
  </si>
  <si>
    <t>Notification of policy for clean fuel vehicles.</t>
  </si>
  <si>
    <t xml:space="preserve">Text
</t>
  </si>
  <si>
    <t>Phasing out of 15-year-old commercial vehicles</t>
  </si>
  <si>
    <t xml:space="preserve">Number
</t>
  </si>
  <si>
    <t>Restriction on using un-authorised fuel</t>
  </si>
  <si>
    <t>Compliance of DG Sets</t>
  </si>
  <si>
    <t xml:space="preserve">Complete Conversion to CNG/PNG from pet coke /wood / coal </t>
  </si>
  <si>
    <t>Removal of Open DG sets</t>
  </si>
  <si>
    <t>Compliance of guidelines on D.G. sets regarding use of retrofitted emission control system (PM captured efficiency 70%) capacity equal to or above 800 KW</t>
  </si>
  <si>
    <t>Notification</t>
  </si>
  <si>
    <t>Paddy Field</t>
  </si>
  <si>
    <t>Agriculture Directorate has made an Action Plan for making fire briquette from agricultural residue</t>
  </si>
  <si>
    <t xml:space="preserve">Study
</t>
  </si>
  <si>
    <t>No Burning of MSW</t>
  </si>
  <si>
    <t>Stop use of coal fired chulas or fire woods</t>
  </si>
  <si>
    <t>Recycling of agriculture waste residue</t>
  </si>
  <si>
    <t>WASTE AND BIOMASS - DUMPING AND BURNING</t>
  </si>
  <si>
    <t>January</t>
  </si>
  <si>
    <t>February</t>
  </si>
  <si>
    <t>March</t>
  </si>
  <si>
    <t>April</t>
  </si>
  <si>
    <t>May</t>
  </si>
  <si>
    <t>June</t>
  </si>
  <si>
    <t xml:space="preserve">Nil </t>
  </si>
  <si>
    <t>July</t>
  </si>
  <si>
    <t>August</t>
  </si>
  <si>
    <t>September</t>
  </si>
  <si>
    <t>October</t>
  </si>
  <si>
    <t>November</t>
  </si>
  <si>
    <t>December</t>
  </si>
  <si>
    <r>
      <t>Monthly averages for SPM (In µg/m3)</t>
    </r>
    <r>
      <rPr>
        <b/>
        <sz val="12"/>
        <color theme="1"/>
        <rFont val="Times New Roman"/>
        <family val="1"/>
      </rPr>
      <t xml:space="preserve"> 2021</t>
    </r>
  </si>
  <si>
    <r>
      <t xml:space="preserve">Monthly averages for SO2 (In µg/m3) </t>
    </r>
    <r>
      <rPr>
        <b/>
        <sz val="12"/>
        <color theme="1"/>
        <rFont val="Times New Roman"/>
        <family val="1"/>
      </rPr>
      <t>2021</t>
    </r>
  </si>
  <si>
    <r>
      <t xml:space="preserve">Monthly averages for PM10  (In µg/m3) </t>
    </r>
    <r>
      <rPr>
        <b/>
        <sz val="12"/>
        <color theme="1"/>
        <rFont val="Times New Roman"/>
        <family val="1"/>
      </rPr>
      <t>2021</t>
    </r>
  </si>
  <si>
    <r>
      <t xml:space="preserve">Monthly averages for NO2  (In µg/m3) </t>
    </r>
    <r>
      <rPr>
        <b/>
        <sz val="12"/>
        <color theme="1"/>
        <rFont val="Times New Roman"/>
        <family val="1"/>
      </rPr>
      <t>2021</t>
    </r>
  </si>
  <si>
    <r>
      <t>Annual averages for PM2.5  (In µg/m3),</t>
    </r>
    <r>
      <rPr>
        <b/>
        <sz val="11"/>
        <color theme="1"/>
        <rFont val="Times New Roman"/>
        <family val="1"/>
      </rPr>
      <t xml:space="preserve"> (Jan-Dec 2020)</t>
    </r>
  </si>
  <si>
    <r>
      <t xml:space="preserve">Annual averages for PM10 (In µg/m3)  </t>
    </r>
    <r>
      <rPr>
        <b/>
        <sz val="11"/>
        <color theme="1"/>
        <rFont val="Times New Roman"/>
        <family val="1"/>
      </rPr>
      <t>(Jan-Dec 2020)</t>
    </r>
  </si>
  <si>
    <r>
      <t xml:space="preserve">Annual averages for SO2 (In µg/m3)  </t>
    </r>
    <r>
      <rPr>
        <b/>
        <sz val="11"/>
        <color theme="1"/>
        <rFont val="Times New Roman"/>
        <family val="1"/>
      </rPr>
      <t>(Jan-Dec 2020)</t>
    </r>
  </si>
  <si>
    <r>
      <t xml:space="preserve">Annual averages for NO2 (In µg/m3)  </t>
    </r>
    <r>
      <rPr>
        <b/>
        <sz val="11"/>
        <color theme="1"/>
        <rFont val="Times New Roman"/>
        <family val="1"/>
      </rPr>
      <t>(Jan-Dec 2020)</t>
    </r>
  </si>
  <si>
    <r>
      <t xml:space="preserve">Monthly Meterological Data </t>
    </r>
    <r>
      <rPr>
        <b/>
        <sz val="12"/>
        <color theme="1"/>
        <rFont val="Times New Roman"/>
        <family val="1"/>
      </rPr>
      <t>2021</t>
    </r>
  </si>
  <si>
    <t>Infrastructure development (Laboratory / AQM Cell</t>
  </si>
  <si>
    <t>Organized workshop for city specific stakeholders in September 2019.
A training program of dynamic NCAP portal organized through virtual conference by Head office, UKPCB to the different departments like District Administration Department, Urban Development Directorate and their Local Bodies, Transport Department, Regional Office Kashipur.</t>
  </si>
  <si>
    <t>1. 01 Workshops was conducted at DIT University to discuss various issues related to air pollution and its mitigations measures. 
2. Board has also distributed pamphlets and posters on Do’s and Don’ts for Air Pollution Control. Also, advertisement for the awareness has been published in Daily News Papers.
3. A press release has been published in Daily Newspapers. by RTO Kashipur.
4. RTO has also sent letter to the Gram Pradhan of all the Gram Panchayat of Kashipur, Jaspur, Bajpur Tehsil to conduct online pollution checking of vehicles under their respective village area. 
5. Pamphlets are also distributed by the RTO at Schools, Colleges, Union &amp; pollution checking centers. 
6. Under the road safety program, the general public is made aware of their vehicles from time to time for maintenance, fitness certificate PUC and minimum use of private vehicles.
7. A training program of dynamic NCAP portal organized through virtual conference by Head office, UKPCB to the different departments like District Administration Department, Urban Development Directorate and their Local Bodies, Transport Department, Regional Office Kashipur, Haldwani &amp; Dehradun.
Officials from Region office interacted with students &amp; local people, aware them about pollution control measure adopted in daily routing activities and distributed pamphlets and leaflets in offices, Hotels, Automobile workshops, Shops, Bus stand &amp; Auto stand in kashipur city on International Day of Clean Air for Blue Skies.
8. Board has organized online essay competition on “International day for the preservation of the Ozone layer”: Global Warming and Climate Change.</t>
  </si>
  <si>
    <t xml:space="preserve">Officials from Region office interacted with students, aware them about pollution control measure adopted in daily routing activities and distributed pamphlets and leaflets in schools on International Day of Clean Air for Blue Skies.
Board has organized online essay competition on “International day for the preservation of the Ozone layer”: Global Warming and Climate Change.
Chief Education Office, Udham Singh Nagar has directed Block Education Officer, Kashipur to take necessary steps for creating awareness amongst the students related to air pollution control. </t>
  </si>
  <si>
    <t>Pet coke and Furnace Oil for the new units are restricted. Roots and chipped material from plyboard industries are allowed.
As per ROK letter dated 01.09.2021, pet coke fuel for all units has been switched over to approved fuel like Rice Husks, Wood &amp; Wooden pellets. Now all 08 industries are complied with the direction issued.</t>
  </si>
  <si>
    <t>Complied with this action points.
As per Regional officer information, all the DG sets are fitted with the retrofitted emission control system</t>
  </si>
  <si>
    <t>Complied with this action point.
As per report of ULB there are total 375 DG sets in the city out of which 234 DG sets are operating illegally. ULB is being asked to submit status of such DG sets with their capacity and what non-compliance is made (for the support of statement illegally operated)
All wedding halls, banquet halls are advised not to use the open DG sets.
As per report of Regional Officer, Kashipur dated 31.08.2020, 06 DG sets in Kashipur are operating without acoustic enclosures.  SDM Kashipur has been directed to seal such DG sets.</t>
  </si>
  <si>
    <t>Transportation of municipal solid wastes, construction materials and debris in covered system</t>
  </si>
  <si>
    <t>VE 1.4</t>
  </si>
  <si>
    <t>IP 4.3</t>
  </si>
  <si>
    <t>BB 1.5</t>
  </si>
  <si>
    <t>1. 01 Workshops was conducted at DIT University to discuss various issues related to air pollution and its mitigations measures. 
2. Board has also distributed pamphlets and posters on Do’s and Don’ts for Air Pollution Control. Also, advertisement for the awareness has been published in Daily News Papers.
3. A press release has been published in Daily Newspapers. by RTO Kashipur.
4. RTO has also sent letter to the Gram Pradhan of all the Gram Panchayat of Kashipur, Jaspur, Bajpur Tehsil to conduct online pollution checking of vehicles under their respective village area. 
5. Pamphlets are also distributed by the RTO at Schools, Colleges, Union &amp; pollution checking centers. 
6. Under the road safety program, the general public is made aware of their vehicles from time to time for maintenance, fitness certificate PUC and minimum use of private vehicles.
7. A training program of dynamic NCAP portal organized through virtual conference by Head office, UKPCB to the different departments like District Administration Department, Urban Development Directorate and their Local Bodies, Transport Department, Regional Office Kashipur, Haldwani &amp; Dehradun.
8. Officials from Region office interacted with students &amp; local people, aware them about pollution control measure adopted in daily routing activities and distributed pamphlets and leaflets in offices, Hotels, Automobile workshops, Shops, Bus stand &amp; Auto stand in kashipur city on International Day of Clean Air for Blue Skies.
9. Board has organized online essay competition on “International day for the preservation of the Ozone layer”: Global Warming and Climate Change.</t>
  </si>
  <si>
    <t>Industry Association represented there is large quantity of agriculture waste is generated in this area, so agriculture residue is being used by many industries as a fuel. So, the action point may be reconsidered. 
Under clause (d) of section (2) of the Air (Prevention and Control of Pollution) Act 1981, the Uttarakhand Pollution Control Board prescribed some fuels as “APPROVED FUELS” in the entire state of Uttarakhand.
As per ROK letter dated 01.09.2021, pet coke fuel for all units has been switched over to approved fuel like Rice Husks, Wood &amp; Wooden pellets. Now all 08 industries are complied with the directions issued.
03 units are using LPG/PNG as a fuel.</t>
  </si>
  <si>
    <t>31.12.2021</t>
  </si>
  <si>
    <t>It is agreed by the GPIs of Kashipur that the CAAQMS will be established by them by making a consortium.
Tender Financial Bid has been opened &amp; now UKPCB is also in final process of procurement of 01 CAAQMS for Kashipur city.</t>
  </si>
  <si>
    <t>Complied with this action point.
In Kashipur city monitoring stations have been increased from 01 to 03 and all are in operation phase.</t>
  </si>
  <si>
    <t>Winter&amp; Summer monitoring has been carried out by TERI, Delhi and its 1st phase progress report has already submitted to this board. 
Now Collection of Secondary data of kashipur airshed is going on.</t>
  </si>
  <si>
    <t>AQM Cell has been consituted for kashipur city.</t>
  </si>
  <si>
    <t>1.	A total of 50 to 55 MTD Waste is generated on daily basics&amp; Lifting of Garbage on main highway roads is done twice a day.
2.	ULB has achieved almost 100% Door to Door Collection of Waste. It is done by 2 teams of 20 workers in each.
3.	Lifting of garbage and desilting waste from drains is done on daily basis according to roaster.
4.	Evening Shift for Collection of Garbage form main market is being done on daily bases.
5.	Lifting of solid waste by road sweeping machine is under supervision of Nagar Nigam. It sweeps all major roads of kashipur on daily basis.</t>
  </si>
  <si>
    <t>As informed by ULB, there are 05 water sprinkling tankers used for spraying water on streets. UKPCB has disbursed funds (as received from GOI under NCAP) for procurement of Water Tankers.
As on 31.12.2021, the process of tender for buying 2 more tankers is in process.</t>
  </si>
  <si>
    <t>As informed by ULB, wherever, Construction of pucca pavement along the road can take place is almost done.
UKPCB has disbursed funds (as received from GOI under NCAP) for construction of Pucca Pavement. 
As on 31.12.2021, Tender is awarded to M/s Mukesh Goyal and work is to be completed by 15 Jan 2022.</t>
  </si>
  <si>
    <t xml:space="preserve">Tree plantation along the road wherever possible is in place. Nagar Nigam has planted about 750 trees till 31-12-2021.
Different species are used for plantation like Neem, Jamun, Gulhadh and others. </t>
  </si>
  <si>
    <t>1.10 % of the city area is having green cover. 
2.	Appx. 60% of the area around 50 km of the city is covered by Tree / forest.
3.	Plantation is being done to develop the reserved garden.
4.	All schools and housing societies and others have been directed to develop the green belt in their premises by ULB.</t>
  </si>
  <si>
    <t xml:space="preserve">Continuous enforcement actions are being taken with respect to non-covering of goods in cargo vehicles.
For the financial year 2020 – 21, by the prosecution team a total of 68 vehicles has been invoiced (challaned) and for the financial year 2021 – 22, a total of 76 vehicles has been invoiced (challaned)for not covering the goods. </t>
  </si>
  <si>
    <t>As informed by ULB, storage of construction materials along the road is prohibited and there is provision of fine as per the Gazette notification and SWM Rules, 2016. 
As there was pandemic going on during this quarter again, so no challan has been invoiced.
Year : 	No of Challans : Amount Collected
2019-20 : 0 : 0
2020-21 : 2 : 600
2021-22  : 5 : 2500</t>
  </si>
  <si>
    <t>As on 31.12.2021, there is no construction site (having covered area &gt;10,000 SQMT) as enquired except construction of flyover.
No changes found in this quarter as well.</t>
  </si>
  <si>
    <t xml:space="preserve">All vehicles for transportation of municipal solid wastes, construction materials and debris are covered. 
Construction &amp; Demolition waste is further used to filling up voids and ground around the city premises. 
06 Challan of amount Rs. 12500/- has been invoiced for open storage of municipal solid waste i.e., Garbage.  </t>
  </si>
  <si>
    <t>Total Chalans: 07 (Rs 3100 amount collected)</t>
  </si>
  <si>
    <t xml:space="preserve">06 Challan of amount Rs. 12500/- has been invoiced for open storage of municipal solid waste i.e., Garbage.  </t>
  </si>
  <si>
    <t>1.	According to office record of ARTO Kashipur, number of commercially driven Diesel Vehicles older than 15 years are 1451 (as on 31.12.2021).
2.	Regarding the ban on 15 years old commercial vehicles, the letter has been sent to Additional Transport Commissioner by RTO Dated 29.02.2020.</t>
  </si>
  <si>
    <t>1.	There is 01 CNG Supply station in operated in Kashipur.
2.	As on 31.12.2021, a total of 351 CNG / LPG driven commercial vehicles and 1626 non-commercial vehicles are registered in Kashipur.
3.	As on 31.12.2021, Total 1977 CNG / LPG driver vehicles are registered in Kashipur.</t>
  </si>
  <si>
    <r>
      <t xml:space="preserve">1.	Present numbers of PUC checking centers are 18 in Kashipur city.
2.	Continuous checking is done by the Enforcement unit Kashipur. Action against the vehicles not having PUCs during the checking:
</t>
    </r>
    <r>
      <rPr>
        <b/>
        <sz val="12"/>
        <color theme="1"/>
        <rFont val="Times New Roman"/>
        <family val="1"/>
      </rPr>
      <t xml:space="preserve">2018-19: 1030
2019-20: 1447
2020 - 21: 501
2021-22: 421 (As on 31.12.2021)
</t>
    </r>
    <r>
      <rPr>
        <sz val="12"/>
        <color theme="1"/>
        <rFont val="Times New Roman"/>
        <family val="1"/>
      </rPr>
      <t xml:space="preserve">
3.	Year wise details of PUC investigation of vehicles:
 </t>
    </r>
    <r>
      <rPr>
        <b/>
        <sz val="12"/>
        <color theme="1"/>
        <rFont val="Times New Roman"/>
        <family val="1"/>
      </rPr>
      <t>2019-20: 47692
  2020-21: 53366</t>
    </r>
    <r>
      <rPr>
        <sz val="12"/>
        <color theme="1"/>
        <rFont val="Times New Roman"/>
        <family val="1"/>
      </rPr>
      <t xml:space="preserve">
</t>
    </r>
    <r>
      <rPr>
        <b/>
        <sz val="12"/>
        <color theme="1"/>
        <rFont val="Times New Roman"/>
        <family val="1"/>
      </rPr>
      <t>2021-22: 27421 (As on 31.12.2021)</t>
    </r>
    <r>
      <rPr>
        <sz val="12"/>
        <color theme="1"/>
        <rFont val="Times New Roman"/>
        <family val="1"/>
      </rPr>
      <t xml:space="preserve">
</t>
    </r>
    <r>
      <rPr>
        <b/>
        <sz val="12"/>
        <color theme="1"/>
        <rFont val="Times New Roman"/>
        <family val="1"/>
      </rPr>
      <t>Total: 129479</t>
    </r>
  </si>
  <si>
    <r>
      <t xml:space="preserve">All the pollution detection centers operated under kashipur jurisdiction are integrated with the vehicle 4.0 portal. 
Details of pollution certificates of vehicles are also being displayed in the M-transport application.
Total number of PUC Certificates issued by PUC center from July 2019 to 31.12.2021 are </t>
    </r>
    <r>
      <rPr>
        <b/>
        <sz val="12"/>
        <color theme="1"/>
        <rFont val="Times New Roman"/>
        <family val="1"/>
      </rPr>
      <t>129479.</t>
    </r>
    <r>
      <rPr>
        <sz val="12"/>
        <color theme="1"/>
        <rFont val="Times New Roman"/>
        <family val="1"/>
      </rPr>
      <t xml:space="preserve">
In the prosecution of pollution certificate of vehicles during the enforcement proceedings, details of challans issued are given below:
</t>
    </r>
    <r>
      <rPr>
        <b/>
        <sz val="12"/>
        <color theme="1"/>
        <rFont val="Times New Roman"/>
        <family val="1"/>
      </rPr>
      <t>2018-19: 1030
2019-20: 1447
2020 - 21: 501
2021-22: 421 (As on 31.12.2021)</t>
    </r>
  </si>
  <si>
    <t>1.	No. of E-Rikshaws (P) are 3312
2.	No. of E-Rickshaws (G) are 66.</t>
  </si>
  <si>
    <t>1.	It is increased from Rs 2500 to Rs 5000. 
2.	In case on not having PUC certificate, following penalties have been received so far by transport department, Kashipur:
2019-20: 62200
2020-21 : 162500 
2021-22 : 209000
(as on 31.12.2021)
3.	According to the provisions contained in sub section 190 (2) of section 200 of the Motor Vehicles Act 1988 by notification of Uttarakhand Govt. Section-1 dated 24.09.2019 in the prosecution for not having Pollution Control Certificate, Rs 2500 will be charged for the first time and Rs 5000 for the second or subsequent offense by the Enforcement team Kashipur.</t>
  </si>
  <si>
    <r>
      <t xml:space="preserve">During the fitness of vehicles, the vehicles are properly checked by the department of inspection (technical) and a valid pollution free certificate is mandatory for the fitness of vehicles.
In the prosecution of non-fitness certificate of commercial vehicles during the enforcement proceedings, details of challans issued are given below:
</t>
    </r>
    <r>
      <rPr>
        <b/>
        <sz val="12"/>
        <color theme="1"/>
        <rFont val="Times New Roman"/>
        <family val="1"/>
      </rPr>
      <t xml:space="preserve">2018-19:  839
2019-20: 929
2020-21 : 328 
2021-22 : 259
(as on 31.12.2021)
</t>
    </r>
    <r>
      <rPr>
        <sz val="12"/>
        <color theme="1"/>
        <rFont val="Times New Roman"/>
        <family val="1"/>
      </rPr>
      <t xml:space="preserve">
Year wise details of fitness certificate:
</t>
    </r>
    <r>
      <rPr>
        <b/>
        <sz val="12"/>
        <color theme="1"/>
        <rFont val="Times New Roman"/>
        <family val="1"/>
      </rPr>
      <t>2019-20: 3566
2020-21 : 2584 
2021-22 : 2723
(as on 31.12.2021)</t>
    </r>
  </si>
  <si>
    <t>Total collected amount against the vehicles not having PUCs during the checking:-
2019-20: Rs. 62200
2020-21 : Rs. 162500 
2021-22 : 209000
(as on 31.12.2021)</t>
  </si>
  <si>
    <t>In the prosecution of non-fitness certificate of commercial vehicles during the enforcement proceedings, details of challans issued are given below:
2018-19:  839
2019-20: 929
2020-21 : 328 
2021-22 : 259
(as on 31.12.2021)</t>
  </si>
  <si>
    <t>Through office letter- 495/GA/Pollution Test Centre/ 2020, dated 29.02.2020, RTO has issued direction to Divisional Inspector (Technical) to submit the report of Periodic Calibration of Pollution checking Machines installed in all the Pollution Checking Centers in Kashipur. 
After checking by the technical officer, the certificates have been presented by all the pollution testing centers in this office.
No. of Periodic Calibration = 67 (as on 31.12.2021)</t>
  </si>
  <si>
    <t>UKPCB has issued directions to identified 08 units to switchover to approved cleaner fuel. Now all 08 industries are complied with the directions issued.
With respect to stop of wood, it is clarified, in the meeting with Industry Association, that roots, chipped material from plyboard units will not include in “Wood”.</t>
  </si>
  <si>
    <t>Industry Association represented that despite of establishing individual CAAQMS, it will be appropriate to place 01 CAAQMS at Central of the city. Because, the purpose of CAAQMS is to see the status of air quality and as per CPCB guideline, 01 CAAQMS is to be installed in the city having population 1-5 lakh. This matter was considered in a meeting chaired by Member Secretary with Industry Association, and decided that the Industry Association will establish such station in the City. 
Tender Financial Bid has been opened &amp; now UKPCB is in final process of procurement of 01 CAAQMS for Kashipur city.</t>
  </si>
  <si>
    <t>Government of Uttarakhand has issued order on 29.12.2019 for imposing Penalty of Rs 5000/- per violation. It is prohibited and there is provision of fine as per the Gazette notification and SWM Rules, 2016.
As on 31.12.2021, 08 Challans of amount Rs. 1600/- against open burning has been invoiced.</t>
  </si>
  <si>
    <t>PNG is now available in Kashipur. Presently 03 Industries are using LPG / PNG.
Due to covid-19 situation, Dhaba / Eateries are less in numbers and all are using commercial LPG cylinders.</t>
  </si>
  <si>
    <t>At state level monitoring committee meeting, it was proposed by agriculture department to make available Rs. 40.00 lakhs funds for setting up Straw bailing machines in kashipur. 
UKPCB has utilized &amp; disbursed all funds to respective departments (as received from GOI under NCAP for FY 2020-21). As of now for financial aid, Funds are to be awaited from CPCB under NCAP funding for FY 2021-22.</t>
  </si>
  <si>
    <t>At present there is a total of -15709 Hectare land in Kashipur wherein rice crop is taken in 14000 Hectare (34584 Acre) area. From the crop annually 69168 MT of straw is produced. Out of which nearly 80% was cut down and remaining 20% i.e., 13833 MT is used to burn to clear the filed. It is to be prevented from burning. 
Agriculture Directorate has made an Action Plan for making fire briquette from agricultural residue. As per letter number- 22 / Compliance – Ex. Po. / 2021-22dated 05.04.2021 total fund of amount Rs. 1297222/- has been allocated to reuse agricultural residue.
Under District Plan, Distribution of Instruments on grant to the groups of NRLM in the year 2020-21:
1.	Rani Self Help Group; Farmer Number – 10
2.	Gururam Das Self Help Group; Farmer Number – 10
Under District Plan, Distribution of Machines – Super Seeder, Rotavator, Cultivator, Harrow &amp; Laser Land Leveler on grant to the groups of NRLM in the year 2021-22:
1.	Parvati self Help Group; Farmer Number – 10
2.	Ajmer Self Help Group; Farmer Number – 10
3.	Santoshi Maa self Help Group; Farmer Number – 10</t>
  </si>
  <si>
    <t>Tender Financial Bid has been opened &amp; now UKPCB is in final process of procurement of 01 CAAQMS for Kashipur city.</t>
  </si>
  <si>
    <t>Web based Android app for redressal of public complaints on air pollution along with a supervisory control for the disposal of complaints has been created by UKPCB.
As of now, total 17 complaints has been recieved for uttarakhand state.</t>
  </si>
  <si>
    <t>Number of Actions Under Progress / Regular activity</t>
  </si>
  <si>
    <t>WASTE &amp; BIOMASS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</si>
</sst>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3" x14ac:knownFonts="1">
    <font>
      <sz val="11"/>
      <color theme="1"/>
      <name val="Calibri"/>
      <family val="2"/>
      <scheme val="minor"/>
    </font>
    <font>
      <b/>
      <sz val="12"/>
      <color theme="1"/>
      <name val="Calibri"/>
      <family val="2"/>
      <scheme val="minor"/>
    </font>
    <font>
      <b/>
      <sz val="12"/>
      <color theme="1"/>
      <name val="Tahoma"/>
      <family val="2"/>
    </font>
    <font>
      <sz val="12"/>
      <color theme="1"/>
      <name val="Tahoma"/>
      <family val="2"/>
    </font>
    <font>
      <sz val="10"/>
      <color theme="1"/>
      <name val="Tahoma"/>
      <family val="2"/>
    </font>
    <font>
      <b/>
      <sz val="11"/>
      <color theme="1"/>
      <name val="Times New Roman"/>
      <family val="1"/>
    </font>
    <font>
      <sz val="8"/>
      <name val="Calibri"/>
      <family val="2"/>
      <scheme val="minor"/>
    </font>
    <font>
      <u/>
      <sz val="11"/>
      <color theme="10"/>
      <name val="Calibri"/>
      <family val="2"/>
    </font>
    <font>
      <sz val="12"/>
      <color theme="1"/>
      <name val="Times New Roman"/>
      <family val="1"/>
    </font>
    <font>
      <sz val="12"/>
      <name val="Times New Roman"/>
      <family val="1"/>
    </font>
    <font>
      <b/>
      <sz val="12"/>
      <color theme="1"/>
      <name val="Times New Roman"/>
      <family val="1"/>
    </font>
    <font>
      <sz val="11"/>
      <color theme="1"/>
      <name val="Times New Roman"/>
      <family val="1"/>
    </font>
    <font>
      <sz val="12"/>
      <color rgb="FF000000"/>
      <name val="Times New Roman"/>
      <family val="1"/>
    </font>
    <font>
      <sz val="16"/>
      <color rgb="FF000000"/>
      <name val="Times New Roman"/>
      <family val="1"/>
    </font>
    <font>
      <b/>
      <sz val="16"/>
      <color rgb="FF000000"/>
      <name val="Times New Roman"/>
      <family val="1"/>
    </font>
    <font>
      <u/>
      <sz val="11"/>
      <color theme="10"/>
      <name val="Times New Roman"/>
      <family val="1"/>
    </font>
    <font>
      <b/>
      <sz val="14"/>
      <color theme="1"/>
      <name val="Times New Roman"/>
      <family val="1"/>
    </font>
    <font>
      <b/>
      <sz val="18"/>
      <color theme="1"/>
      <name val="Times New Roman"/>
      <family val="1"/>
    </font>
    <font>
      <b/>
      <sz val="10"/>
      <color theme="1"/>
      <name val="Times New Roman"/>
      <family val="1"/>
    </font>
    <font>
      <sz val="10"/>
      <color theme="1"/>
      <name val="Times New Roman"/>
      <family val="1"/>
    </font>
    <font>
      <sz val="12"/>
      <color rgb="FF000000"/>
      <name val="Times New Roman"/>
      <family val="2"/>
    </font>
    <font>
      <sz val="14"/>
      <color theme="1"/>
      <name val="Times New Roman"/>
      <family val="1"/>
    </font>
    <font>
      <sz val="14"/>
      <color theme="1"/>
      <name val="Tahoma"/>
      <family val="2"/>
    </font>
  </fonts>
  <fills count="2">
    <fill>
      <patternFill patternType="none"/>
    </fill>
    <fill>
      <patternFill patternType="gray125"/>
    </fill>
  </fills>
  <borders count="5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rgb="FF000000"/>
      </left>
      <right style="medium">
        <color rgb="FF000000"/>
      </right>
      <top/>
      <bottom style="medium">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216">
    <xf numFmtId="0" fontId="0" fillId="0" borderId="0" xfId="0"/>
    <xf numFmtId="0" fontId="0" fillId="0" borderId="0" xfId="0" applyAlignment="1">
      <alignment wrapText="1"/>
    </xf>
    <xf numFmtId="0" fontId="3" fillId="0" borderId="0" xfId="0" applyFont="1"/>
    <xf numFmtId="0" fontId="4" fillId="0" borderId="0" xfId="0" applyFont="1"/>
    <xf numFmtId="0" fontId="4" fillId="0" borderId="0" xfId="0" applyFont="1" applyAlignment="1">
      <alignment wrapText="1"/>
    </xf>
    <xf numFmtId="0" fontId="2" fillId="0" borderId="0" xfId="0" applyFont="1"/>
    <xf numFmtId="0" fontId="1" fillId="0" borderId="0" xfId="0" applyFont="1"/>
    <xf numFmtId="0" fontId="4" fillId="0" borderId="0" xfId="0" applyFont="1" applyFill="1" applyBorder="1"/>
    <xf numFmtId="0" fontId="4" fillId="0" borderId="0" xfId="0" applyFont="1" applyAlignment="1">
      <alignment horizontal="right" vertical="top"/>
    </xf>
    <xf numFmtId="0" fontId="8" fillId="0" borderId="7" xfId="0" applyFont="1" applyBorder="1" applyAlignment="1">
      <alignment vertical="center"/>
    </xf>
    <xf numFmtId="0" fontId="8" fillId="0" borderId="1" xfId="0" applyFont="1" applyBorder="1" applyAlignment="1">
      <alignment vertical="center" wrapText="1"/>
    </xf>
    <xf numFmtId="0" fontId="8" fillId="0" borderId="1" xfId="0" applyFont="1" applyBorder="1" applyAlignment="1">
      <alignment horizontal="center" vertical="center"/>
    </xf>
    <xf numFmtId="17"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17" fontId="8" fillId="0" borderId="1" xfId="0" applyNumberFormat="1" applyFont="1" applyBorder="1" applyAlignment="1">
      <alignment horizontal="center" vertical="center"/>
    </xf>
    <xf numFmtId="0" fontId="10" fillId="0" borderId="7" xfId="0" applyFont="1" applyBorder="1" applyAlignment="1">
      <alignment vertical="center"/>
    </xf>
    <xf numFmtId="0" fontId="10" fillId="0" borderId="1" xfId="0" applyFont="1" applyBorder="1" applyAlignment="1">
      <alignment vertical="center" wrapText="1"/>
    </xf>
    <xf numFmtId="0" fontId="10" fillId="0" borderId="8" xfId="0" applyFont="1" applyBorder="1" applyAlignment="1">
      <alignment vertical="center"/>
    </xf>
    <xf numFmtId="0" fontId="10" fillId="0" borderId="9" xfId="0" applyFont="1" applyBorder="1" applyAlignment="1">
      <alignment vertical="center" wrapText="1"/>
    </xf>
    <xf numFmtId="0" fontId="8" fillId="0" borderId="9" xfId="0" applyFont="1" applyBorder="1" applyAlignment="1">
      <alignment horizontal="center" vertical="center"/>
    </xf>
    <xf numFmtId="17" fontId="8" fillId="0" borderId="9" xfId="0" applyNumberFormat="1" applyFont="1" applyBorder="1" applyAlignment="1">
      <alignment horizontal="center" vertical="center" wrapText="1"/>
    </xf>
    <xf numFmtId="0" fontId="8" fillId="0" borderId="9" xfId="0" applyFont="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10" fillId="0" borderId="7"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8" fillId="0" borderId="13" xfId="0" applyFont="1" applyBorder="1" applyAlignment="1">
      <alignment vertical="center"/>
    </xf>
    <xf numFmtId="0" fontId="8" fillId="0" borderId="5" xfId="0" applyFont="1" applyBorder="1" applyAlignment="1">
      <alignment vertical="center" wrapText="1"/>
    </xf>
    <xf numFmtId="0" fontId="8" fillId="0" borderId="5" xfId="0" applyFont="1" applyBorder="1" applyAlignment="1">
      <alignment horizontal="center" vertical="center"/>
    </xf>
    <xf numFmtId="17" fontId="8" fillId="0" borderId="5" xfId="0" applyNumberFormat="1" applyFont="1" applyBorder="1" applyAlignment="1">
      <alignment horizontal="center" vertical="center" wrapText="1"/>
    </xf>
    <xf numFmtId="17" fontId="9" fillId="0" borderId="5" xfId="0" applyNumberFormat="1" applyFont="1" applyBorder="1" applyAlignment="1">
      <alignment horizontal="center" vertical="center"/>
    </xf>
    <xf numFmtId="0" fontId="8" fillId="0" borderId="5"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5" xfId="0" applyFont="1" applyBorder="1" applyAlignment="1">
      <alignment horizontal="center" vertical="center"/>
    </xf>
    <xf numFmtId="0" fontId="10" fillId="0" borderId="1"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11" fillId="0" borderId="15" xfId="0" applyFont="1" applyBorder="1" applyAlignment="1">
      <alignment horizontal="center" vertical="center" wrapText="1"/>
    </xf>
    <xf numFmtId="0" fontId="11" fillId="0" borderId="1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1"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7" xfId="0" applyFont="1" applyBorder="1" applyAlignment="1">
      <alignment horizontal="left" vertical="center"/>
    </xf>
    <xf numFmtId="0" fontId="10"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8" fillId="0" borderId="8" xfId="0" applyFont="1" applyBorder="1" applyAlignment="1">
      <alignment horizontal="left"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8" fillId="0" borderId="15" xfId="0" applyFont="1" applyBorder="1" applyAlignment="1">
      <alignment horizontal="center" vertical="center" wrapText="1"/>
    </xf>
    <xf numFmtId="0" fontId="4" fillId="0" borderId="0" xfId="0" applyFont="1" applyFill="1"/>
    <xf numFmtId="0" fontId="8" fillId="0" borderId="7" xfId="0" applyFont="1" applyFill="1" applyBorder="1" applyAlignment="1">
      <alignment horizontal="left" vertical="center"/>
    </xf>
    <xf numFmtId="0" fontId="8" fillId="0" borderId="1" xfId="0" applyFont="1" applyFill="1" applyBorder="1" applyAlignment="1">
      <alignment horizontal="center" vertical="center" wrapText="1"/>
    </xf>
    <xf numFmtId="17"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10" fillId="0" borderId="7" xfId="0" applyFont="1" applyFill="1" applyBorder="1" applyAlignment="1">
      <alignment horizontal="left" vertical="center"/>
    </xf>
    <xf numFmtId="17" fontId="8" fillId="0" borderId="1" xfId="0" applyNumberFormat="1" applyFont="1" applyFill="1" applyBorder="1" applyAlignment="1">
      <alignment horizontal="center" vertical="center" wrapText="1"/>
    </xf>
    <xf numFmtId="0" fontId="10" fillId="0" borderId="7" xfId="0" applyFont="1" applyBorder="1" applyAlignment="1">
      <alignment horizontal="left" vertical="center"/>
    </xf>
    <xf numFmtId="0" fontId="8" fillId="0" borderId="9" xfId="0" applyFont="1" applyBorder="1" applyAlignment="1">
      <alignment horizontal="left" vertical="center" wrapText="1"/>
    </xf>
    <xf numFmtId="0" fontId="3"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horizontal="center" vertical="center"/>
    </xf>
    <xf numFmtId="0" fontId="8" fillId="0" borderId="16" xfId="0" applyFont="1" applyFill="1" applyBorder="1" applyAlignment="1">
      <alignment horizontal="center" vertical="center" wrapText="1"/>
    </xf>
    <xf numFmtId="0" fontId="10" fillId="0" borderId="8" xfId="0" applyFont="1" applyBorder="1" applyAlignment="1">
      <alignment horizontal="left" vertical="center"/>
    </xf>
    <xf numFmtId="0" fontId="10" fillId="0" borderId="9" xfId="0" applyFont="1" applyBorder="1" applyAlignment="1">
      <alignment horizontal="left" vertical="center" wrapText="1"/>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xf>
    <xf numFmtId="0" fontId="8" fillId="0" borderId="16" xfId="0" applyFont="1" applyBorder="1" applyAlignment="1">
      <alignment horizontal="center" vertical="center" wrapText="1"/>
    </xf>
    <xf numFmtId="0" fontId="4" fillId="0" borderId="0" xfId="0" applyFont="1" applyAlignment="1">
      <alignment horizontal="center" vertical="center"/>
    </xf>
    <xf numFmtId="165" fontId="8" fillId="0" borderId="7" xfId="0" applyNumberFormat="1" applyFont="1" applyFill="1" applyBorder="1" applyAlignment="1">
      <alignment horizontal="left" vertical="center"/>
    </xf>
    <xf numFmtId="0" fontId="8" fillId="0" borderId="8" xfId="0" applyFont="1" applyFill="1" applyBorder="1" applyAlignment="1">
      <alignment horizontal="left" vertical="center"/>
    </xf>
    <xf numFmtId="0" fontId="10" fillId="0" borderId="9" xfId="0" applyFont="1" applyFill="1" applyBorder="1" applyAlignment="1">
      <alignment horizontal="left" vertical="center"/>
    </xf>
    <xf numFmtId="165" fontId="10" fillId="0" borderId="7" xfId="0" applyNumberFormat="1" applyFont="1" applyFill="1" applyBorder="1" applyAlignment="1">
      <alignment horizontal="left" vertical="center"/>
    </xf>
    <xf numFmtId="0" fontId="0" fillId="0" borderId="0" xfId="0" applyFill="1" applyBorder="1" applyAlignment="1">
      <alignment horizontal="center" vertical="center"/>
    </xf>
    <xf numFmtId="0" fontId="13" fillId="0" borderId="38" xfId="0" applyFont="1" applyBorder="1" applyAlignment="1">
      <alignment horizontal="center" vertical="center" wrapText="1" readingOrder="1"/>
    </xf>
    <xf numFmtId="0" fontId="14" fillId="0" borderId="38" xfId="0" applyFont="1" applyBorder="1" applyAlignment="1">
      <alignment horizontal="center" vertical="center" wrapText="1" readingOrder="1"/>
    </xf>
    <xf numFmtId="0" fontId="11" fillId="0" borderId="0" xfId="0" applyFont="1"/>
    <xf numFmtId="0" fontId="11" fillId="0" borderId="0" xfId="0" applyFont="1" applyBorder="1"/>
    <xf numFmtId="0" fontId="15" fillId="0" borderId="15" xfId="1" applyFont="1" applyBorder="1" applyAlignment="1" applyProtection="1">
      <alignment vertical="center" wrapText="1"/>
    </xf>
    <xf numFmtId="0" fontId="11" fillId="0" borderId="25" xfId="0" applyFont="1" applyBorder="1"/>
    <xf numFmtId="0" fontId="5" fillId="0" borderId="16" xfId="0" applyFont="1" applyBorder="1" applyAlignment="1">
      <alignment horizontal="center" vertical="center"/>
    </xf>
    <xf numFmtId="0" fontId="10" fillId="0" borderId="5" xfId="0" applyFont="1" applyBorder="1" applyAlignment="1"/>
    <xf numFmtId="0" fontId="10" fillId="0" borderId="1" xfId="0" applyFont="1" applyBorder="1" applyAlignment="1"/>
    <xf numFmtId="0" fontId="10" fillId="0" borderId="17" xfId="0" applyFont="1" applyBorder="1" applyAlignment="1"/>
    <xf numFmtId="0" fontId="16" fillId="0" borderId="11" xfId="0" applyFont="1" applyBorder="1" applyAlignment="1">
      <alignment horizontal="center" vertical="center"/>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44" xfId="0" applyFont="1" applyBorder="1" applyAlignment="1">
      <alignment horizontal="center" vertical="center"/>
    </xf>
    <xf numFmtId="0" fontId="16" fillId="0" borderId="43" xfId="0" applyFont="1" applyBorder="1" applyAlignment="1">
      <alignment horizontal="center" vertical="center"/>
    </xf>
    <xf numFmtId="0" fontId="16" fillId="0" borderId="45" xfId="0" applyFont="1" applyBorder="1" applyAlignment="1">
      <alignment horizontal="center" vertical="center"/>
    </xf>
    <xf numFmtId="0" fontId="13" fillId="0" borderId="46" xfId="0" applyFont="1" applyBorder="1" applyAlignment="1">
      <alignment horizontal="center" vertical="center" wrapText="1" readingOrder="1"/>
    </xf>
    <xf numFmtId="0" fontId="16" fillId="0" borderId="43"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0" fillId="0" borderId="6" xfId="0" applyFont="1" applyBorder="1" applyAlignment="1">
      <alignment horizontal="left" vertical="center" wrapText="1"/>
    </xf>
    <xf numFmtId="0" fontId="10" fillId="0" borderId="2" xfId="0" applyFont="1" applyBorder="1" applyAlignment="1">
      <alignment wrapText="1"/>
    </xf>
    <xf numFmtId="0" fontId="10" fillId="0" borderId="47" xfId="0" applyFont="1" applyBorder="1" applyAlignment="1">
      <alignment wrapText="1"/>
    </xf>
    <xf numFmtId="0" fontId="10" fillId="0" borderId="48" xfId="0" applyFont="1" applyBorder="1" applyAlignment="1">
      <alignment horizontal="center" vertical="center"/>
    </xf>
    <xf numFmtId="0" fontId="10" fillId="0" borderId="49" xfId="0" applyFont="1" applyBorder="1" applyAlignment="1">
      <alignment horizontal="center"/>
    </xf>
    <xf numFmtId="0" fontId="10" fillId="0" borderId="50" xfId="0" applyFont="1" applyBorder="1" applyAlignment="1">
      <alignment horizontal="center"/>
    </xf>
    <xf numFmtId="0" fontId="10" fillId="0" borderId="29" xfId="0" applyFont="1" applyBorder="1" applyAlignment="1">
      <alignment horizontal="left"/>
    </xf>
    <xf numFmtId="0" fontId="10" fillId="0" borderId="44" xfId="0" applyFont="1" applyBorder="1" applyAlignment="1"/>
    <xf numFmtId="0" fontId="10" fillId="0" borderId="43" xfId="0" applyFont="1" applyBorder="1" applyAlignment="1">
      <alignment wrapText="1"/>
    </xf>
    <xf numFmtId="0" fontId="10" fillId="0" borderId="26" xfId="0" applyFont="1" applyFill="1" applyBorder="1" applyAlignment="1">
      <alignment horizontal="center" vertical="center"/>
    </xf>
    <xf numFmtId="0" fontId="10" fillId="0" borderId="44" xfId="0" applyFont="1" applyBorder="1" applyAlignment="1">
      <alignment horizontal="center" vertical="center" wrapText="1"/>
    </xf>
    <xf numFmtId="0" fontId="11" fillId="0" borderId="5" xfId="0" applyFont="1" applyBorder="1" applyAlignment="1">
      <alignment horizontal="center"/>
    </xf>
    <xf numFmtId="0" fontId="11" fillId="0" borderId="14" xfId="0" applyFont="1" applyBorder="1" applyAlignment="1">
      <alignment horizontal="center"/>
    </xf>
    <xf numFmtId="0" fontId="11" fillId="0" borderId="1" xfId="0" applyFont="1" applyBorder="1" applyAlignment="1">
      <alignment horizontal="center"/>
    </xf>
    <xf numFmtId="0" fontId="11" fillId="0" borderId="15" xfId="0" applyFont="1" applyBorder="1" applyAlignment="1">
      <alignment horizontal="center"/>
    </xf>
    <xf numFmtId="0" fontId="11" fillId="0" borderId="1" xfId="0" applyFont="1" applyBorder="1" applyAlignment="1">
      <alignment horizontal="center" vertical="top"/>
    </xf>
    <xf numFmtId="0" fontId="11" fillId="0" borderId="15" xfId="0" applyFont="1" applyBorder="1" applyAlignment="1">
      <alignment horizontal="center" vertical="top"/>
    </xf>
    <xf numFmtId="0" fontId="11" fillId="0" borderId="9" xfId="0" applyFont="1" applyBorder="1" applyAlignment="1">
      <alignment horizontal="center"/>
    </xf>
    <xf numFmtId="0" fontId="11" fillId="0" borderId="16" xfId="0" applyFont="1" applyBorder="1" applyAlignment="1">
      <alignment horizontal="center"/>
    </xf>
    <xf numFmtId="0" fontId="12" fillId="0" borderId="1" xfId="0" applyFont="1" applyBorder="1" applyAlignment="1">
      <alignment horizontal="center" vertical="center"/>
    </xf>
    <xf numFmtId="0" fontId="10" fillId="0" borderId="52" xfId="0" applyFont="1" applyBorder="1" applyAlignment="1">
      <alignment horizontal="center" vertical="center" wrapText="1"/>
    </xf>
    <xf numFmtId="0" fontId="10" fillId="0" borderId="43" xfId="0" applyFont="1" applyBorder="1" applyAlignment="1">
      <alignment horizontal="center" vertical="center" wrapText="1"/>
    </xf>
    <xf numFmtId="0" fontId="12" fillId="0" borderId="1" xfId="0" applyFont="1" applyBorder="1" applyAlignment="1">
      <alignment horizontal="center" vertical="center" wrapText="1"/>
    </xf>
    <xf numFmtId="0" fontId="10" fillId="0" borderId="13" xfId="0" applyFont="1" applyBorder="1" applyAlignment="1">
      <alignment horizontal="left" vertical="center"/>
    </xf>
    <xf numFmtId="0" fontId="12" fillId="0" borderId="9" xfId="0" applyFont="1" applyBorder="1" applyAlignment="1">
      <alignment horizontal="center" vertical="center" wrapText="1"/>
    </xf>
    <xf numFmtId="0" fontId="18" fillId="0" borderId="1" xfId="0" applyFont="1" applyBorder="1"/>
    <xf numFmtId="0" fontId="18" fillId="0" borderId="1" xfId="0" applyFont="1" applyBorder="1" applyAlignment="1">
      <alignment vertical="top" wrapText="1"/>
    </xf>
    <xf numFmtId="0" fontId="18" fillId="0" borderId="1" xfId="0" applyFont="1" applyBorder="1" applyAlignment="1">
      <alignment wrapText="1"/>
    </xf>
    <xf numFmtId="0" fontId="18" fillId="0" borderId="5" xfId="0" applyFont="1" applyBorder="1"/>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6" xfId="0" applyFont="1" applyBorder="1" applyAlignment="1">
      <alignment horizontal="center" vertical="center" wrapText="1"/>
    </xf>
    <xf numFmtId="0" fontId="18" fillId="0" borderId="13" xfId="0" applyFont="1" applyBorder="1"/>
    <xf numFmtId="0" fontId="18" fillId="0" borderId="7" xfId="0" applyFont="1" applyBorder="1"/>
    <xf numFmtId="0" fontId="18" fillId="0" borderId="7" xfId="0" applyFont="1" applyBorder="1" applyAlignment="1">
      <alignment vertical="top"/>
    </xf>
    <xf numFmtId="0" fontId="18" fillId="0" borderId="8" xfId="0" applyFont="1" applyFill="1" applyBorder="1"/>
    <xf numFmtId="0" fontId="18" fillId="0" borderId="9" xfId="0" applyFont="1" applyFill="1" applyBorder="1"/>
    <xf numFmtId="2" fontId="20" fillId="0" borderId="5" xfId="0" applyNumberFormat="1" applyFont="1" applyBorder="1" applyAlignment="1">
      <alignment horizontal="center" vertical="center" shrinkToFit="1"/>
    </xf>
    <xf numFmtId="2" fontId="20" fillId="0" borderId="1" xfId="0" applyNumberFormat="1" applyFont="1" applyBorder="1" applyAlignment="1">
      <alignment horizontal="center" vertical="center" shrinkToFit="1"/>
    </xf>
    <xf numFmtId="164" fontId="20" fillId="0" borderId="1" xfId="0" applyNumberFormat="1" applyFont="1" applyBorder="1" applyAlignment="1">
      <alignment horizontal="center" vertical="center" shrinkToFit="1"/>
    </xf>
    <xf numFmtId="0" fontId="10" fillId="0" borderId="45" xfId="0" applyFont="1" applyBorder="1" applyAlignment="1"/>
    <xf numFmtId="0" fontId="14" fillId="0" borderId="39" xfId="0" applyFont="1" applyBorder="1" applyAlignment="1">
      <alignment horizontal="center" vertical="center" wrapText="1" readingOrder="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21" fillId="0" borderId="13" xfId="0" applyFont="1" applyBorder="1" applyAlignment="1">
      <alignment horizontal="left" vertical="center"/>
    </xf>
    <xf numFmtId="0" fontId="21" fillId="0" borderId="7" xfId="0" applyFont="1" applyBorder="1" applyAlignment="1">
      <alignment horizontal="left" vertical="center"/>
    </xf>
    <xf numFmtId="0" fontId="21" fillId="0" borderId="1" xfId="0" applyFont="1" applyBorder="1" applyAlignment="1">
      <alignment horizontal="left" vertical="center" wrapText="1"/>
    </xf>
    <xf numFmtId="0" fontId="21" fillId="0" borderId="1" xfId="0" applyFont="1" applyBorder="1" applyAlignment="1">
      <alignment horizontal="center" vertical="center"/>
    </xf>
    <xf numFmtId="0" fontId="16" fillId="0" borderId="15" xfId="0" applyFont="1" applyFill="1" applyBorder="1" applyAlignment="1">
      <alignment horizontal="center" vertical="center" wrapText="1"/>
    </xf>
    <xf numFmtId="0" fontId="21" fillId="0" borderId="1" xfId="0" applyFont="1" applyBorder="1" applyAlignment="1">
      <alignment horizontal="left" vertical="center"/>
    </xf>
    <xf numFmtId="0" fontId="21" fillId="0" borderId="1" xfId="0" applyFont="1" applyBorder="1" applyAlignment="1">
      <alignment horizontal="center" vertical="center" wrapText="1"/>
    </xf>
    <xf numFmtId="0" fontId="16" fillId="0" borderId="1" xfId="0" applyFont="1" applyBorder="1" applyAlignment="1">
      <alignment horizontal="center" vertical="center"/>
    </xf>
    <xf numFmtId="0" fontId="21" fillId="0" borderId="15" xfId="0" applyFont="1" applyFill="1" applyBorder="1" applyAlignment="1">
      <alignment horizontal="center" vertical="center" wrapText="1"/>
    </xf>
    <xf numFmtId="0" fontId="16" fillId="0" borderId="1" xfId="0" applyFont="1" applyBorder="1" applyAlignment="1">
      <alignment horizontal="left" vertical="center" wrapText="1"/>
    </xf>
    <xf numFmtId="17" fontId="21" fillId="0" borderId="1" xfId="0" applyNumberFormat="1" applyFont="1" applyBorder="1" applyAlignment="1">
      <alignment horizontal="center" vertical="center"/>
    </xf>
    <xf numFmtId="0" fontId="21" fillId="0" borderId="15" xfId="0" applyFont="1" applyBorder="1" applyAlignment="1">
      <alignment horizontal="center" vertical="center" wrapText="1"/>
    </xf>
    <xf numFmtId="0" fontId="21" fillId="0" borderId="1" xfId="0" applyFont="1" applyFill="1" applyBorder="1" applyAlignment="1">
      <alignment horizontal="left" vertical="center" wrapText="1"/>
    </xf>
    <xf numFmtId="0" fontId="21" fillId="0" borderId="8" xfId="0" applyFont="1" applyBorder="1" applyAlignment="1">
      <alignment horizontal="left" vertical="center"/>
    </xf>
    <xf numFmtId="0" fontId="21" fillId="0" borderId="9" xfId="0" applyFont="1" applyFill="1" applyBorder="1" applyAlignment="1">
      <alignment horizontal="left" vertical="center" wrapText="1"/>
    </xf>
    <xf numFmtId="0" fontId="21" fillId="0" borderId="9" xfId="0" applyFont="1" applyBorder="1" applyAlignment="1">
      <alignment horizontal="center" vertical="center"/>
    </xf>
    <xf numFmtId="0" fontId="16" fillId="0" borderId="16" xfId="0" applyFont="1" applyFill="1" applyBorder="1" applyAlignment="1">
      <alignment horizontal="center" vertical="center" wrapText="1"/>
    </xf>
    <xf numFmtId="0" fontId="22" fillId="0" borderId="0" xfId="0" applyFont="1"/>
    <xf numFmtId="0" fontId="22" fillId="0" borderId="0" xfId="0" applyFont="1" applyAlignment="1">
      <alignment wrapText="1"/>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13" fillId="0" borderId="40" xfId="0" applyFont="1" applyBorder="1" applyAlignment="1">
      <alignment horizontal="center" vertical="center" wrapText="1" readingOrder="1"/>
    </xf>
    <xf numFmtId="0" fontId="13" fillId="0" borderId="41" xfId="0" applyFont="1" applyBorder="1" applyAlignment="1">
      <alignment horizontal="center" vertical="center" wrapText="1" readingOrder="1"/>
    </xf>
    <xf numFmtId="0" fontId="13" fillId="0" borderId="42" xfId="0" applyFont="1" applyBorder="1" applyAlignment="1">
      <alignment horizontal="center" vertical="center" wrapText="1" readingOrder="1"/>
    </xf>
    <xf numFmtId="0" fontId="14" fillId="0" borderId="29" xfId="0" applyFont="1" applyBorder="1" applyAlignment="1">
      <alignment horizontal="center" vertical="center" wrapText="1" readingOrder="1"/>
    </xf>
    <xf numFmtId="0" fontId="14" fillId="0" borderId="30" xfId="0" applyFont="1" applyBorder="1" applyAlignment="1">
      <alignment horizontal="center" vertical="center" wrapText="1" readingOrder="1"/>
    </xf>
    <xf numFmtId="0" fontId="14" fillId="0" borderId="31" xfId="0" applyFont="1" applyBorder="1" applyAlignment="1">
      <alignment horizontal="center" vertical="center" wrapText="1" readingOrder="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 xfId="0" applyFont="1" applyBorder="1" applyAlignment="1">
      <alignment horizontal="center" vertical="center" wrapText="1"/>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35" xfId="0" applyFont="1" applyBorder="1" applyAlignment="1">
      <alignment horizontal="left" vertical="center" wrapText="1"/>
    </xf>
    <xf numFmtId="0" fontId="16" fillId="0" borderId="53" xfId="0" applyFont="1" applyBorder="1" applyAlignment="1">
      <alignment horizontal="left" vertical="center" wrapText="1"/>
    </xf>
    <xf numFmtId="0" fontId="16" fillId="0" borderId="54" xfId="0" applyFont="1" applyBorder="1" applyAlignment="1">
      <alignment horizontal="left" vertical="center" wrapText="1"/>
    </xf>
    <xf numFmtId="0" fontId="16" fillId="0" borderId="55" xfId="0" applyFont="1" applyBorder="1" applyAlignment="1">
      <alignment horizontal="left" vertical="center" wrapText="1"/>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10" fillId="0" borderId="1"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 xfId="0" applyFont="1" applyBorder="1" applyAlignment="1">
      <alignment horizontal="left" vertical="center" wrapText="1"/>
    </xf>
    <xf numFmtId="0" fontId="10" fillId="0" borderId="15" xfId="0" applyFont="1" applyBorder="1" applyAlignment="1">
      <alignment horizontal="left" vertical="center" wrapText="1"/>
    </xf>
    <xf numFmtId="0" fontId="10" fillId="0" borderId="51"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14" xfId="0" applyFont="1" applyBorder="1" applyAlignment="1">
      <alignment horizontal="left" vertical="center" wrapText="1"/>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9" fillId="0" borderId="7" xfId="0" applyFont="1" applyBorder="1" applyAlignment="1">
      <alignment horizontal="center"/>
    </xf>
    <xf numFmtId="0" fontId="19" fillId="0" borderId="1" xfId="0" applyFont="1" applyBorder="1" applyAlignment="1">
      <alignment horizontal="center"/>
    </xf>
    <xf numFmtId="0" fontId="19" fillId="0" borderId="15"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caputtarakhnd@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9"/>
  <sheetViews>
    <sheetView zoomScaleNormal="100" workbookViewId="0">
      <selection activeCell="N14" sqref="N14"/>
    </sheetView>
  </sheetViews>
  <sheetFormatPr defaultRowHeight="15" x14ac:dyDescent="0.25"/>
  <cols>
    <col min="1" max="1" width="22.5703125" bestFit="1" customWidth="1"/>
    <col min="2" max="2" width="41.140625" customWidth="1"/>
    <col min="3" max="3" width="6.85546875" hidden="1" customWidth="1"/>
    <col min="4" max="4" width="2.28515625" hidden="1" customWidth="1"/>
    <col min="5" max="5" width="25.7109375" customWidth="1"/>
    <col min="6" max="6" width="15.7109375" customWidth="1"/>
    <col min="7" max="7" width="34.5703125" customWidth="1"/>
    <col min="8" max="8" width="12.42578125" customWidth="1"/>
  </cols>
  <sheetData>
    <row r="1" spans="1:10" ht="29.25" customHeight="1" thickBot="1" x14ac:dyDescent="0.3">
      <c r="A1" s="176" t="s">
        <v>147</v>
      </c>
      <c r="B1" s="177"/>
      <c r="C1" s="177"/>
      <c r="D1" s="177"/>
      <c r="E1" s="178"/>
      <c r="F1" s="84"/>
      <c r="G1" s="84"/>
      <c r="H1" s="84"/>
      <c r="I1" s="84"/>
    </row>
    <row r="2" spans="1:10" ht="15.75" x14ac:dyDescent="0.25">
      <c r="A2" s="179" t="s">
        <v>149</v>
      </c>
      <c r="B2" s="180"/>
      <c r="C2" s="85"/>
      <c r="D2" s="85"/>
      <c r="E2" s="22" t="s">
        <v>164</v>
      </c>
      <c r="F2" s="84"/>
      <c r="G2" s="84"/>
      <c r="H2" s="84"/>
      <c r="I2" s="84"/>
    </row>
    <row r="3" spans="1:10" ht="15.75" x14ac:dyDescent="0.25">
      <c r="A3" s="181" t="s">
        <v>150</v>
      </c>
      <c r="B3" s="182"/>
      <c r="C3" s="85"/>
      <c r="D3" s="85"/>
      <c r="E3" s="23" t="s">
        <v>157</v>
      </c>
      <c r="F3" s="84"/>
      <c r="G3" s="84"/>
      <c r="H3" s="84"/>
      <c r="I3" s="84"/>
    </row>
    <row r="4" spans="1:10" ht="15.75" customHeight="1" x14ac:dyDescent="0.25">
      <c r="A4" s="181" t="s">
        <v>151</v>
      </c>
      <c r="B4" s="182"/>
      <c r="C4" s="85"/>
      <c r="D4" s="85"/>
      <c r="E4" s="23" t="s">
        <v>161</v>
      </c>
      <c r="F4" s="84"/>
      <c r="G4" s="84"/>
      <c r="H4" s="84"/>
      <c r="I4" s="84"/>
    </row>
    <row r="5" spans="1:10" ht="15.75" x14ac:dyDescent="0.25">
      <c r="A5" s="181" t="s">
        <v>148</v>
      </c>
      <c r="B5" s="182"/>
      <c r="C5" s="85"/>
      <c r="D5" s="85"/>
      <c r="E5" s="86" t="s">
        <v>181</v>
      </c>
      <c r="F5" s="84"/>
      <c r="G5" s="84"/>
      <c r="H5" s="84"/>
      <c r="I5" s="84"/>
    </row>
    <row r="6" spans="1:10" ht="15.75" x14ac:dyDescent="0.25">
      <c r="A6" s="181" t="s">
        <v>152</v>
      </c>
      <c r="B6" s="182"/>
      <c r="C6" s="85"/>
      <c r="D6" s="85"/>
      <c r="E6" s="23">
        <v>9412992375</v>
      </c>
      <c r="F6" s="84"/>
      <c r="G6" s="84"/>
      <c r="H6" s="84"/>
      <c r="I6" s="84"/>
    </row>
    <row r="7" spans="1:10" ht="16.5" thickBot="1" x14ac:dyDescent="0.3">
      <c r="A7" s="174" t="s">
        <v>153</v>
      </c>
      <c r="B7" s="175"/>
      <c r="C7" s="87"/>
      <c r="D7" s="87"/>
      <c r="E7" s="88" t="s">
        <v>287</v>
      </c>
      <c r="F7" s="84"/>
      <c r="G7" s="84"/>
      <c r="H7" s="84"/>
      <c r="I7" s="84"/>
    </row>
    <row r="8" spans="1:10" x14ac:dyDescent="0.25">
      <c r="A8" s="84"/>
      <c r="B8" s="84"/>
      <c r="C8" s="84"/>
      <c r="D8" s="84"/>
      <c r="E8" s="84"/>
      <c r="F8" s="84"/>
      <c r="G8" s="84"/>
      <c r="H8" s="84"/>
      <c r="I8" s="84"/>
    </row>
    <row r="9" spans="1:10" ht="15.75" thickBot="1" x14ac:dyDescent="0.3">
      <c r="A9" s="84"/>
      <c r="B9" s="84"/>
      <c r="C9" s="84"/>
      <c r="D9" s="84"/>
      <c r="E9" s="84"/>
      <c r="F9" s="84"/>
      <c r="G9" s="84"/>
      <c r="H9" s="84"/>
      <c r="I9" s="84"/>
    </row>
    <row r="10" spans="1:10" ht="58.5" customHeight="1" thickBot="1" x14ac:dyDescent="0.3">
      <c r="A10" s="96" t="s">
        <v>40</v>
      </c>
      <c r="B10" s="95" t="s">
        <v>154</v>
      </c>
      <c r="C10" s="92"/>
      <c r="D10" s="97"/>
      <c r="E10" s="99" t="s">
        <v>155</v>
      </c>
      <c r="F10" s="100" t="s">
        <v>156</v>
      </c>
      <c r="G10" s="99" t="s">
        <v>321</v>
      </c>
      <c r="H10" s="101" t="s">
        <v>179</v>
      </c>
      <c r="I10" s="84"/>
    </row>
    <row r="11" spans="1:10" ht="63.75" thickBot="1" x14ac:dyDescent="0.3">
      <c r="A11" s="105" t="s">
        <v>140</v>
      </c>
      <c r="B11" s="102" t="s">
        <v>183</v>
      </c>
      <c r="C11" s="89"/>
      <c r="D11" s="89"/>
      <c r="E11" s="98">
        <v>5</v>
      </c>
      <c r="F11" s="82">
        <v>3</v>
      </c>
      <c r="G11" s="98">
        <v>2</v>
      </c>
      <c r="H11" s="83">
        <v>375</v>
      </c>
      <c r="I11" s="84"/>
      <c r="J11" s="81"/>
    </row>
    <row r="12" spans="1:10" ht="21" thickBot="1" x14ac:dyDescent="0.3">
      <c r="A12" s="106" t="s">
        <v>141</v>
      </c>
      <c r="B12" s="103" t="s">
        <v>125</v>
      </c>
      <c r="C12" s="90"/>
      <c r="D12" s="90"/>
      <c r="E12" s="82">
        <v>5</v>
      </c>
      <c r="F12" s="82">
        <v>3</v>
      </c>
      <c r="G12" s="82">
        <v>2</v>
      </c>
      <c r="H12" s="83">
        <v>50</v>
      </c>
      <c r="I12" s="84"/>
      <c r="J12" s="81"/>
    </row>
    <row r="13" spans="1:10" ht="32.25" thickBot="1" x14ac:dyDescent="0.3">
      <c r="A13" s="106" t="s">
        <v>142</v>
      </c>
      <c r="B13" s="103" t="s">
        <v>126</v>
      </c>
      <c r="C13" s="90"/>
      <c r="D13" s="90"/>
      <c r="E13" s="82">
        <v>9</v>
      </c>
      <c r="F13" s="82" t="s">
        <v>194</v>
      </c>
      <c r="G13" s="82">
        <v>9</v>
      </c>
      <c r="H13" s="83">
        <v>1395</v>
      </c>
      <c r="I13" s="84"/>
      <c r="J13" s="81"/>
    </row>
    <row r="14" spans="1:10" ht="21" thickBot="1" x14ac:dyDescent="0.3">
      <c r="A14" s="106" t="s">
        <v>143</v>
      </c>
      <c r="B14" s="103" t="s">
        <v>128</v>
      </c>
      <c r="C14" s="90"/>
      <c r="D14" s="90"/>
      <c r="E14" s="82">
        <v>11</v>
      </c>
      <c r="F14" s="82">
        <v>3</v>
      </c>
      <c r="G14" s="82">
        <v>8</v>
      </c>
      <c r="H14" s="83">
        <v>30</v>
      </c>
      <c r="I14" s="84"/>
      <c r="J14" s="81"/>
    </row>
    <row r="15" spans="1:10" ht="21" thickBot="1" x14ac:dyDescent="0.3">
      <c r="A15" s="106" t="s">
        <v>144</v>
      </c>
      <c r="B15" s="103" t="s">
        <v>127</v>
      </c>
      <c r="C15" s="90"/>
      <c r="D15" s="90"/>
      <c r="E15" s="82">
        <v>5</v>
      </c>
      <c r="F15" s="82">
        <v>4</v>
      </c>
      <c r="G15" s="82">
        <v>1</v>
      </c>
      <c r="H15" s="83" t="s">
        <v>195</v>
      </c>
      <c r="I15" s="84"/>
    </row>
    <row r="16" spans="1:10" ht="21" thickBot="1" x14ac:dyDescent="0.3">
      <c r="A16" s="106" t="s">
        <v>145</v>
      </c>
      <c r="B16" s="103" t="s">
        <v>322</v>
      </c>
      <c r="C16" s="90"/>
      <c r="D16" s="90"/>
      <c r="E16" s="82">
        <v>5</v>
      </c>
      <c r="F16" s="82" t="s">
        <v>194</v>
      </c>
      <c r="G16" s="82">
        <v>5</v>
      </c>
      <c r="H16" s="83">
        <v>40</v>
      </c>
      <c r="I16" s="84"/>
      <c r="J16" s="81"/>
    </row>
    <row r="17" spans="1:9" ht="21" thickBot="1" x14ac:dyDescent="0.3">
      <c r="A17" s="107" t="s">
        <v>146</v>
      </c>
      <c r="B17" s="104" t="s">
        <v>129</v>
      </c>
      <c r="C17" s="91"/>
      <c r="D17" s="91"/>
      <c r="E17" s="168" t="s">
        <v>196</v>
      </c>
      <c r="F17" s="169"/>
      <c r="G17" s="170"/>
      <c r="H17" s="83" t="s">
        <v>194</v>
      </c>
      <c r="I17" s="84"/>
    </row>
    <row r="18" spans="1:9" ht="21" thickBot="1" x14ac:dyDescent="0.3">
      <c r="A18" s="108"/>
      <c r="B18" s="110"/>
      <c r="C18" s="109"/>
      <c r="D18" s="142"/>
      <c r="E18" s="171" t="s">
        <v>180</v>
      </c>
      <c r="F18" s="172"/>
      <c r="G18" s="173"/>
      <c r="H18" s="143">
        <f>SUM(H11:H17)</f>
        <v>1890</v>
      </c>
      <c r="I18" s="84"/>
    </row>
    <row r="19" spans="1:9" x14ac:dyDescent="0.25">
      <c r="A19" s="84"/>
      <c r="B19" s="84"/>
      <c r="C19" s="84"/>
      <c r="D19" s="84"/>
      <c r="E19" s="84"/>
      <c r="F19" s="84"/>
      <c r="G19" s="84"/>
      <c r="H19" s="84"/>
      <c r="I19" s="84"/>
    </row>
  </sheetData>
  <mergeCells count="9">
    <mergeCell ref="E17:G17"/>
    <mergeCell ref="E18:G18"/>
    <mergeCell ref="A7:B7"/>
    <mergeCell ref="A1:E1"/>
    <mergeCell ref="A2:B2"/>
    <mergeCell ref="A3:B3"/>
    <mergeCell ref="A4:B4"/>
    <mergeCell ref="A5:B5"/>
    <mergeCell ref="A6:B6"/>
  </mergeCells>
  <hyperlinks>
    <hyperlink ref="E5" r:id="rId1" xr:uid="{00000000-0004-0000-0000-000000000000}"/>
  </hyperlinks>
  <pageMargins left="0.7" right="0.7" top="0.75" bottom="0.75" header="0.3" footer="0.3"/>
  <pageSetup paperSize="9" scale="86"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7"/>
  <sheetViews>
    <sheetView topLeftCell="A10" zoomScale="90" zoomScaleNormal="90" workbookViewId="0">
      <selection activeCell="O16" sqref="O16"/>
    </sheetView>
  </sheetViews>
  <sheetFormatPr defaultRowHeight="12.75" x14ac:dyDescent="0.2"/>
  <cols>
    <col min="1" max="1" width="7.140625" style="3" bestFit="1" customWidth="1"/>
    <col min="2" max="2" width="31.85546875" style="4" bestFit="1" customWidth="1"/>
    <col min="3" max="3" width="14.7109375" style="3" bestFit="1" customWidth="1"/>
    <col min="4" max="4" width="10.5703125" style="3" bestFit="1" customWidth="1"/>
    <col min="5" max="5" width="9.140625" style="3"/>
    <col min="6" max="6" width="10.85546875" style="3" customWidth="1"/>
    <col min="7" max="7" width="7.42578125" style="3" bestFit="1" customWidth="1"/>
    <col min="8" max="8" width="11.5703125" style="3" customWidth="1"/>
    <col min="9" max="9" width="7.140625" style="3" bestFit="1" customWidth="1"/>
    <col min="10" max="10" width="12.7109375" style="3" bestFit="1" customWidth="1"/>
    <col min="11" max="11" width="11.28515625" style="3" customWidth="1"/>
    <col min="12" max="12" width="14.5703125" style="3" bestFit="1" customWidth="1"/>
    <col min="13" max="13" width="9.140625" style="3"/>
    <col min="14" max="14" width="11.140625" style="3" customWidth="1"/>
    <col min="15" max="15" width="41.85546875" style="3" customWidth="1"/>
    <col min="16" max="16384" width="9.140625" style="3"/>
  </cols>
  <sheetData>
    <row r="1" spans="1:15" s="2" customFormat="1" ht="23.25" customHeight="1" thickBot="1" x14ac:dyDescent="0.25">
      <c r="A1" s="183" t="s">
        <v>193</v>
      </c>
      <c r="B1" s="184"/>
      <c r="C1" s="184"/>
      <c r="D1" s="184"/>
      <c r="E1" s="184"/>
      <c r="F1" s="184"/>
      <c r="G1" s="184"/>
      <c r="H1" s="184"/>
      <c r="I1" s="184"/>
      <c r="J1" s="184"/>
      <c r="K1" s="184"/>
      <c r="L1" s="184"/>
      <c r="M1" s="184"/>
      <c r="N1" s="184"/>
      <c r="O1" s="185"/>
    </row>
    <row r="2" spans="1:15" ht="95.25" thickBot="1" x14ac:dyDescent="0.25">
      <c r="A2" s="33" t="s">
        <v>40</v>
      </c>
      <c r="B2" s="34" t="s">
        <v>41</v>
      </c>
      <c r="C2" s="34" t="s">
        <v>66</v>
      </c>
      <c r="D2" s="34" t="s">
        <v>67</v>
      </c>
      <c r="E2" s="34" t="s">
        <v>68</v>
      </c>
      <c r="F2" s="34" t="s">
        <v>123</v>
      </c>
      <c r="G2" s="34" t="s">
        <v>73</v>
      </c>
      <c r="H2" s="34" t="s">
        <v>72</v>
      </c>
      <c r="I2" s="35" t="s">
        <v>69</v>
      </c>
      <c r="J2" s="35" t="s">
        <v>71</v>
      </c>
      <c r="K2" s="35" t="s">
        <v>197</v>
      </c>
      <c r="L2" s="35" t="s">
        <v>198</v>
      </c>
      <c r="M2" s="35" t="s">
        <v>199</v>
      </c>
      <c r="N2" s="35" t="s">
        <v>200</v>
      </c>
      <c r="O2" s="36" t="s">
        <v>160</v>
      </c>
    </row>
    <row r="3" spans="1:15" ht="105" x14ac:dyDescent="0.2">
      <c r="A3" s="27" t="s">
        <v>74</v>
      </c>
      <c r="B3" s="28" t="s">
        <v>75</v>
      </c>
      <c r="C3" s="37">
        <v>0</v>
      </c>
      <c r="D3" s="37">
        <v>1</v>
      </c>
      <c r="E3" s="30">
        <v>44256</v>
      </c>
      <c r="F3" s="31" t="s">
        <v>158</v>
      </c>
      <c r="G3" s="29">
        <v>1</v>
      </c>
      <c r="H3" s="32" t="s">
        <v>208</v>
      </c>
      <c r="I3" s="11" t="s">
        <v>162</v>
      </c>
      <c r="J3" s="32" t="s">
        <v>162</v>
      </c>
      <c r="K3" s="37">
        <v>230</v>
      </c>
      <c r="L3" s="29" t="s">
        <v>162</v>
      </c>
      <c r="M3" s="29" t="s">
        <v>162</v>
      </c>
      <c r="N3" s="37">
        <v>230</v>
      </c>
      <c r="O3" s="43" t="s">
        <v>288</v>
      </c>
    </row>
    <row r="4" spans="1:15" ht="75.75" thickBot="1" x14ac:dyDescent="0.25">
      <c r="A4" s="9" t="s">
        <v>76</v>
      </c>
      <c r="B4" s="10" t="s">
        <v>77</v>
      </c>
      <c r="C4" s="19" t="s">
        <v>178</v>
      </c>
      <c r="D4" s="38">
        <v>3</v>
      </c>
      <c r="E4" s="12">
        <v>44256</v>
      </c>
      <c r="F4" s="14" t="s">
        <v>158</v>
      </c>
      <c r="G4" s="11">
        <v>3</v>
      </c>
      <c r="H4" s="13" t="s">
        <v>208</v>
      </c>
      <c r="I4" s="11" t="s">
        <v>162</v>
      </c>
      <c r="J4" s="13" t="s">
        <v>162</v>
      </c>
      <c r="K4" s="38">
        <v>25</v>
      </c>
      <c r="L4" s="38">
        <v>6</v>
      </c>
      <c r="M4" s="38">
        <v>5.8</v>
      </c>
      <c r="N4" s="38">
        <v>19</v>
      </c>
      <c r="O4" s="44" t="s">
        <v>289</v>
      </c>
    </row>
    <row r="5" spans="1:15" ht="15.75" x14ac:dyDescent="0.2">
      <c r="A5" s="15" t="s">
        <v>78</v>
      </c>
      <c r="B5" s="16" t="s">
        <v>79</v>
      </c>
      <c r="C5" s="11" t="s">
        <v>162</v>
      </c>
      <c r="D5" s="11" t="s">
        <v>162</v>
      </c>
      <c r="E5" s="11" t="s">
        <v>162</v>
      </c>
      <c r="F5" s="11" t="s">
        <v>162</v>
      </c>
      <c r="G5" s="11" t="s">
        <v>162</v>
      </c>
      <c r="H5" s="11" t="s">
        <v>162</v>
      </c>
      <c r="I5" s="11" t="s">
        <v>162</v>
      </c>
      <c r="J5" s="11" t="s">
        <v>162</v>
      </c>
      <c r="K5" s="11" t="s">
        <v>162</v>
      </c>
      <c r="L5" s="11" t="s">
        <v>162</v>
      </c>
      <c r="M5" s="11" t="s">
        <v>162</v>
      </c>
      <c r="N5" s="11" t="s">
        <v>162</v>
      </c>
      <c r="O5" s="45" t="s">
        <v>165</v>
      </c>
    </row>
    <row r="6" spans="1:15" ht="15.75" x14ac:dyDescent="0.2">
      <c r="A6" s="15" t="s">
        <v>80</v>
      </c>
      <c r="B6" s="186" t="s">
        <v>99</v>
      </c>
      <c r="C6" s="187"/>
      <c r="D6" s="187"/>
      <c r="E6" s="187"/>
      <c r="F6" s="187"/>
      <c r="G6" s="187"/>
      <c r="H6" s="187"/>
      <c r="I6" s="187"/>
      <c r="J6" s="187"/>
      <c r="K6" s="187"/>
      <c r="L6" s="187"/>
      <c r="M6" s="187"/>
      <c r="N6" s="187"/>
      <c r="O6" s="188"/>
    </row>
    <row r="7" spans="1:15" ht="90" x14ac:dyDescent="0.2">
      <c r="A7" s="9" t="s">
        <v>81</v>
      </c>
      <c r="B7" s="10" t="s">
        <v>100</v>
      </c>
      <c r="C7" s="11" t="s">
        <v>184</v>
      </c>
      <c r="D7" s="13" t="s">
        <v>210</v>
      </c>
      <c r="E7" s="12">
        <v>44986</v>
      </c>
      <c r="F7" s="14" t="s">
        <v>158</v>
      </c>
      <c r="G7" s="11" t="s">
        <v>159</v>
      </c>
      <c r="H7" s="11" t="s">
        <v>211</v>
      </c>
      <c r="I7" s="11" t="s">
        <v>162</v>
      </c>
      <c r="J7" s="11" t="s">
        <v>162</v>
      </c>
      <c r="K7" s="38">
        <v>40</v>
      </c>
      <c r="L7" s="11" t="s">
        <v>162</v>
      </c>
      <c r="M7" s="11" t="s">
        <v>162</v>
      </c>
      <c r="N7" s="38">
        <v>40</v>
      </c>
      <c r="O7" s="44" t="s">
        <v>290</v>
      </c>
    </row>
    <row r="8" spans="1:15" ht="15.75" x14ac:dyDescent="0.2">
      <c r="A8" s="9" t="s">
        <v>84</v>
      </c>
      <c r="B8" s="10" t="s">
        <v>101</v>
      </c>
      <c r="C8" s="11" t="s">
        <v>162</v>
      </c>
      <c r="D8" s="11" t="s">
        <v>162</v>
      </c>
      <c r="E8" s="11" t="s">
        <v>162</v>
      </c>
      <c r="F8" s="11" t="s">
        <v>162</v>
      </c>
      <c r="G8" s="11" t="s">
        <v>162</v>
      </c>
      <c r="H8" s="11" t="s">
        <v>162</v>
      </c>
      <c r="I8" s="11" t="s">
        <v>162</v>
      </c>
      <c r="J8" s="11" t="s">
        <v>162</v>
      </c>
      <c r="K8" s="11" t="s">
        <v>162</v>
      </c>
      <c r="L8" s="11" t="s">
        <v>162</v>
      </c>
      <c r="M8" s="11" t="s">
        <v>162</v>
      </c>
      <c r="N8" s="11" t="s">
        <v>162</v>
      </c>
      <c r="O8" s="45" t="s">
        <v>165</v>
      </c>
    </row>
    <row r="9" spans="1:15" ht="90" x14ac:dyDescent="0.2">
      <c r="A9" s="9" t="s">
        <v>86</v>
      </c>
      <c r="B9" s="10" t="s">
        <v>102</v>
      </c>
      <c r="C9" s="11" t="s">
        <v>184</v>
      </c>
      <c r="D9" s="13" t="s">
        <v>210</v>
      </c>
      <c r="E9" s="12">
        <v>44986</v>
      </c>
      <c r="F9" s="14" t="s">
        <v>158</v>
      </c>
      <c r="G9" s="11" t="s">
        <v>159</v>
      </c>
      <c r="H9" s="11" t="s">
        <v>211</v>
      </c>
      <c r="I9" s="11" t="s">
        <v>162</v>
      </c>
      <c r="J9" s="11" t="s">
        <v>162</v>
      </c>
      <c r="K9" s="38">
        <v>40</v>
      </c>
      <c r="L9" s="11" t="s">
        <v>162</v>
      </c>
      <c r="M9" s="11" t="s">
        <v>162</v>
      </c>
      <c r="N9" s="38">
        <v>40</v>
      </c>
      <c r="O9" s="44" t="s">
        <v>290</v>
      </c>
    </row>
    <row r="10" spans="1:15" ht="15.75" x14ac:dyDescent="0.2">
      <c r="A10" s="9" t="s">
        <v>105</v>
      </c>
      <c r="B10" s="10" t="s">
        <v>103</v>
      </c>
      <c r="C10" s="11" t="s">
        <v>162</v>
      </c>
      <c r="D10" s="11" t="s">
        <v>162</v>
      </c>
      <c r="E10" s="11" t="s">
        <v>162</v>
      </c>
      <c r="F10" s="11" t="s">
        <v>162</v>
      </c>
      <c r="G10" s="11" t="s">
        <v>162</v>
      </c>
      <c r="H10" s="11" t="s">
        <v>162</v>
      </c>
      <c r="I10" s="11" t="s">
        <v>162</v>
      </c>
      <c r="J10" s="11" t="s">
        <v>162</v>
      </c>
      <c r="K10" s="11" t="s">
        <v>162</v>
      </c>
      <c r="L10" s="11" t="s">
        <v>162</v>
      </c>
      <c r="M10" s="11" t="s">
        <v>162</v>
      </c>
      <c r="N10" s="11" t="s">
        <v>162</v>
      </c>
      <c r="O10" s="45" t="s">
        <v>165</v>
      </c>
    </row>
    <row r="11" spans="1:15" ht="15.75" x14ac:dyDescent="0.2">
      <c r="A11" s="9" t="s">
        <v>106</v>
      </c>
      <c r="B11" s="10" t="s">
        <v>104</v>
      </c>
      <c r="C11" s="11" t="s">
        <v>162</v>
      </c>
      <c r="D11" s="11" t="s">
        <v>162</v>
      </c>
      <c r="E11" s="11" t="s">
        <v>162</v>
      </c>
      <c r="F11" s="11" t="s">
        <v>162</v>
      </c>
      <c r="G11" s="11" t="s">
        <v>162</v>
      </c>
      <c r="H11" s="11" t="s">
        <v>162</v>
      </c>
      <c r="I11" s="11" t="s">
        <v>162</v>
      </c>
      <c r="J11" s="11" t="s">
        <v>162</v>
      </c>
      <c r="K11" s="11" t="s">
        <v>162</v>
      </c>
      <c r="L11" s="11" t="s">
        <v>162</v>
      </c>
      <c r="M11" s="11" t="s">
        <v>159</v>
      </c>
      <c r="N11" s="11" t="s">
        <v>159</v>
      </c>
      <c r="O11" s="45" t="s">
        <v>165</v>
      </c>
    </row>
    <row r="12" spans="1:15" ht="15.75" x14ac:dyDescent="0.2">
      <c r="A12" s="15" t="s">
        <v>88</v>
      </c>
      <c r="B12" s="186" t="s">
        <v>110</v>
      </c>
      <c r="C12" s="187"/>
      <c r="D12" s="187"/>
      <c r="E12" s="187"/>
      <c r="F12" s="187"/>
      <c r="G12" s="187"/>
      <c r="H12" s="187"/>
      <c r="I12" s="187"/>
      <c r="J12" s="187"/>
      <c r="K12" s="187"/>
      <c r="L12" s="187"/>
      <c r="M12" s="187"/>
      <c r="N12" s="187"/>
      <c r="O12" s="188"/>
    </row>
    <row r="13" spans="1:15" ht="150" x14ac:dyDescent="0.2">
      <c r="A13" s="9" t="s">
        <v>90</v>
      </c>
      <c r="B13" s="10" t="s">
        <v>111</v>
      </c>
      <c r="C13" s="11" t="s">
        <v>184</v>
      </c>
      <c r="D13" s="11" t="s">
        <v>159</v>
      </c>
      <c r="E13" s="11" t="s">
        <v>159</v>
      </c>
      <c r="F13" s="11" t="s">
        <v>158</v>
      </c>
      <c r="G13" s="11" t="s">
        <v>159</v>
      </c>
      <c r="H13" s="11" t="s">
        <v>214</v>
      </c>
      <c r="I13" s="11" t="s">
        <v>162</v>
      </c>
      <c r="J13" s="11" t="s">
        <v>162</v>
      </c>
      <c r="K13" s="38">
        <v>5</v>
      </c>
      <c r="L13" s="38">
        <v>0.5</v>
      </c>
      <c r="M13" s="38">
        <v>0.41</v>
      </c>
      <c r="N13" s="38">
        <v>4.5</v>
      </c>
      <c r="O13" s="44" t="s">
        <v>275</v>
      </c>
    </row>
    <row r="14" spans="1:15" ht="32.25" thickBot="1" x14ac:dyDescent="0.25">
      <c r="A14" s="9" t="s">
        <v>91</v>
      </c>
      <c r="B14" s="10" t="s">
        <v>274</v>
      </c>
      <c r="C14" s="19" t="s">
        <v>178</v>
      </c>
      <c r="D14" s="11" t="s">
        <v>162</v>
      </c>
      <c r="E14" s="11" t="s">
        <v>162</v>
      </c>
      <c r="F14" s="11" t="s">
        <v>162</v>
      </c>
      <c r="G14" s="11" t="s">
        <v>162</v>
      </c>
      <c r="H14" s="11" t="s">
        <v>162</v>
      </c>
      <c r="I14" s="11" t="s">
        <v>162</v>
      </c>
      <c r="J14" s="11" t="s">
        <v>162</v>
      </c>
      <c r="K14" s="38">
        <v>25</v>
      </c>
      <c r="L14" s="38">
        <v>13.5</v>
      </c>
      <c r="M14" s="38">
        <v>5.45</v>
      </c>
      <c r="N14" s="38">
        <v>11.5</v>
      </c>
      <c r="O14" s="44" t="s">
        <v>291</v>
      </c>
    </row>
    <row r="15" spans="1:15" ht="15.75" x14ac:dyDescent="0.2">
      <c r="A15" s="9" t="s">
        <v>124</v>
      </c>
      <c r="B15" s="10" t="s">
        <v>122</v>
      </c>
      <c r="C15" s="11" t="s">
        <v>162</v>
      </c>
      <c r="D15" s="11" t="s">
        <v>162</v>
      </c>
      <c r="E15" s="11" t="s">
        <v>162</v>
      </c>
      <c r="F15" s="11" t="s">
        <v>162</v>
      </c>
      <c r="G15" s="11" t="s">
        <v>162</v>
      </c>
      <c r="H15" s="11" t="s">
        <v>162</v>
      </c>
      <c r="I15" s="11" t="s">
        <v>162</v>
      </c>
      <c r="J15" s="11" t="s">
        <v>162</v>
      </c>
      <c r="K15" s="11" t="s">
        <v>162</v>
      </c>
      <c r="L15" s="11" t="s">
        <v>162</v>
      </c>
      <c r="M15" s="11" t="s">
        <v>162</v>
      </c>
      <c r="N15" s="11" t="s">
        <v>162</v>
      </c>
      <c r="O15" s="45" t="s">
        <v>165</v>
      </c>
    </row>
    <row r="16" spans="1:15" ht="45.75" thickBot="1" x14ac:dyDescent="0.25">
      <c r="A16" s="17" t="s">
        <v>113</v>
      </c>
      <c r="B16" s="18" t="s">
        <v>114</v>
      </c>
      <c r="C16" s="19" t="s">
        <v>178</v>
      </c>
      <c r="D16" s="19" t="s">
        <v>178</v>
      </c>
      <c r="E16" s="20">
        <v>44256</v>
      </c>
      <c r="F16" s="19" t="s">
        <v>158</v>
      </c>
      <c r="G16" s="19" t="s">
        <v>159</v>
      </c>
      <c r="H16" s="21" t="s">
        <v>213</v>
      </c>
      <c r="I16" s="19" t="s">
        <v>162</v>
      </c>
      <c r="J16" s="21" t="s">
        <v>162</v>
      </c>
      <c r="K16" s="39">
        <v>10</v>
      </c>
      <c r="L16" s="19" t="s">
        <v>162</v>
      </c>
      <c r="M16" s="19" t="s">
        <v>162</v>
      </c>
      <c r="N16" s="39">
        <v>10</v>
      </c>
      <c r="O16" s="46" t="s">
        <v>212</v>
      </c>
    </row>
    <row r="17" spans="11:14" ht="16.5" thickBot="1" x14ac:dyDescent="0.3">
      <c r="K17" s="40">
        <f>SUM(K3:K16)</f>
        <v>375</v>
      </c>
      <c r="L17" s="41">
        <f>SUM(L3:L16)</f>
        <v>20</v>
      </c>
      <c r="M17" s="41">
        <f>SUM(M3:M16)</f>
        <v>11.66</v>
      </c>
      <c r="N17" s="42">
        <f>SUM(N3:N16)</f>
        <v>355</v>
      </c>
    </row>
  </sheetData>
  <mergeCells count="3">
    <mergeCell ref="A1:O1"/>
    <mergeCell ref="B12:O12"/>
    <mergeCell ref="B6:O6"/>
  </mergeCells>
  <phoneticPr fontId="6" type="noConversion"/>
  <pageMargins left="1.299212598425197" right="0.70866141732283472" top="0.74803149606299213" bottom="0.74803149606299213" header="0.31496062992125984" footer="0.31496062992125984"/>
  <pageSetup paperSize="5"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2"/>
  <sheetViews>
    <sheetView topLeftCell="A4" zoomScale="70" zoomScaleNormal="70" zoomScaleSheetLayoutView="80" workbookViewId="0">
      <selection activeCell="P6" sqref="P6"/>
    </sheetView>
  </sheetViews>
  <sheetFormatPr defaultRowHeight="12.75" x14ac:dyDescent="0.2"/>
  <cols>
    <col min="1" max="1" width="8.5703125" style="3" customWidth="1"/>
    <col min="2" max="2" width="37.85546875" style="3" customWidth="1"/>
    <col min="3" max="3" width="22.7109375" style="3" customWidth="1"/>
    <col min="4" max="4" width="12.140625" style="3" customWidth="1"/>
    <col min="5" max="5" width="12.28515625" style="3" customWidth="1"/>
    <col min="6" max="6" width="11.7109375" style="3" customWidth="1"/>
    <col min="7" max="7" width="11.5703125" style="3" customWidth="1"/>
    <col min="8" max="8" width="12.7109375" style="3" customWidth="1"/>
    <col min="9" max="9" width="9" style="3" bestFit="1" customWidth="1"/>
    <col min="10" max="10" width="26.140625" style="4" customWidth="1"/>
    <col min="11" max="13" width="13.140625" style="3" bestFit="1" customWidth="1"/>
    <col min="14" max="14" width="14.42578125" style="3" customWidth="1"/>
    <col min="15" max="15" width="120.42578125" style="3" customWidth="1"/>
    <col min="16" max="16384" width="9.140625" style="3"/>
  </cols>
  <sheetData>
    <row r="1" spans="1:21" s="5" customFormat="1" ht="30" customHeight="1" thickBot="1" x14ac:dyDescent="0.25">
      <c r="A1" s="183" t="s">
        <v>125</v>
      </c>
      <c r="B1" s="184"/>
      <c r="C1" s="184"/>
      <c r="D1" s="184"/>
      <c r="E1" s="184"/>
      <c r="F1" s="184"/>
      <c r="G1" s="184"/>
      <c r="H1" s="184"/>
      <c r="I1" s="184"/>
      <c r="J1" s="184"/>
      <c r="K1" s="184"/>
      <c r="L1" s="184"/>
      <c r="M1" s="184"/>
      <c r="N1" s="184"/>
      <c r="O1" s="185"/>
    </row>
    <row r="2" spans="1:21" ht="113.25" thickBot="1" x14ac:dyDescent="0.25">
      <c r="A2" s="93" t="s">
        <v>40</v>
      </c>
      <c r="B2" s="94" t="s">
        <v>41</v>
      </c>
      <c r="C2" s="94" t="s">
        <v>66</v>
      </c>
      <c r="D2" s="94" t="s">
        <v>67</v>
      </c>
      <c r="E2" s="94" t="s">
        <v>68</v>
      </c>
      <c r="F2" s="94" t="s">
        <v>123</v>
      </c>
      <c r="G2" s="94" t="s">
        <v>73</v>
      </c>
      <c r="H2" s="94" t="s">
        <v>72</v>
      </c>
      <c r="I2" s="144" t="s">
        <v>69</v>
      </c>
      <c r="J2" s="144" t="s">
        <v>71</v>
      </c>
      <c r="K2" s="144" t="s">
        <v>201</v>
      </c>
      <c r="L2" s="144" t="s">
        <v>202</v>
      </c>
      <c r="M2" s="144" t="s">
        <v>203</v>
      </c>
      <c r="N2" s="144" t="s">
        <v>204</v>
      </c>
      <c r="O2" s="145" t="s">
        <v>160</v>
      </c>
    </row>
    <row r="3" spans="1:21" ht="18.75" x14ac:dyDescent="0.2">
      <c r="A3" s="146" t="s">
        <v>93</v>
      </c>
      <c r="B3" s="189" t="s">
        <v>83</v>
      </c>
      <c r="C3" s="190"/>
      <c r="D3" s="190"/>
      <c r="E3" s="190"/>
      <c r="F3" s="190"/>
      <c r="G3" s="190"/>
      <c r="H3" s="190"/>
      <c r="I3" s="190"/>
      <c r="J3" s="190"/>
      <c r="K3" s="190"/>
      <c r="L3" s="190"/>
      <c r="M3" s="190"/>
      <c r="N3" s="190"/>
      <c r="O3" s="191"/>
    </row>
    <row r="4" spans="1:21" ht="56.25" x14ac:dyDescent="0.2">
      <c r="A4" s="147" t="s">
        <v>94</v>
      </c>
      <c r="B4" s="148" t="s">
        <v>82</v>
      </c>
      <c r="C4" s="149" t="s">
        <v>162</v>
      </c>
      <c r="D4" s="149" t="s">
        <v>162</v>
      </c>
      <c r="E4" s="149" t="s">
        <v>162</v>
      </c>
      <c r="F4" s="149" t="s">
        <v>162</v>
      </c>
      <c r="G4" s="149" t="s">
        <v>162</v>
      </c>
      <c r="H4" s="149" t="s">
        <v>162</v>
      </c>
      <c r="I4" s="149" t="s">
        <v>162</v>
      </c>
      <c r="J4" s="149" t="s">
        <v>162</v>
      </c>
      <c r="K4" s="149" t="s">
        <v>162</v>
      </c>
      <c r="L4" s="149" t="s">
        <v>162</v>
      </c>
      <c r="M4" s="149" t="s">
        <v>159</v>
      </c>
      <c r="N4" s="149" t="s">
        <v>159</v>
      </c>
      <c r="O4" s="150" t="s">
        <v>165</v>
      </c>
    </row>
    <row r="5" spans="1:21" ht="75" x14ac:dyDescent="0.2">
      <c r="A5" s="147" t="s">
        <v>95</v>
      </c>
      <c r="B5" s="151" t="s">
        <v>85</v>
      </c>
      <c r="C5" s="152" t="s">
        <v>185</v>
      </c>
      <c r="D5" s="149" t="s">
        <v>162</v>
      </c>
      <c r="E5" s="149" t="s">
        <v>162</v>
      </c>
      <c r="F5" s="149" t="s">
        <v>162</v>
      </c>
      <c r="G5" s="149" t="s">
        <v>162</v>
      </c>
      <c r="H5" s="149" t="s">
        <v>215</v>
      </c>
      <c r="I5" s="149" t="s">
        <v>162</v>
      </c>
      <c r="J5" s="152" t="s">
        <v>218</v>
      </c>
      <c r="K5" s="149" t="s">
        <v>162</v>
      </c>
      <c r="L5" s="149" t="s">
        <v>162</v>
      </c>
      <c r="M5" s="149" t="s">
        <v>162</v>
      </c>
      <c r="N5" s="149" t="s">
        <v>162</v>
      </c>
      <c r="O5" s="150" t="s">
        <v>166</v>
      </c>
    </row>
    <row r="6" spans="1:21" ht="375" x14ac:dyDescent="0.2">
      <c r="A6" s="147" t="s">
        <v>112</v>
      </c>
      <c r="B6" s="148" t="s">
        <v>121</v>
      </c>
      <c r="C6" s="152" t="s">
        <v>216</v>
      </c>
      <c r="D6" s="152" t="s">
        <v>217</v>
      </c>
      <c r="E6" s="152" t="s">
        <v>217</v>
      </c>
      <c r="F6" s="149" t="s">
        <v>158</v>
      </c>
      <c r="G6" s="152" t="s">
        <v>217</v>
      </c>
      <c r="H6" s="149" t="s">
        <v>209</v>
      </c>
      <c r="I6" s="149" t="s">
        <v>70</v>
      </c>
      <c r="J6" s="152" t="s">
        <v>219</v>
      </c>
      <c r="K6" s="153">
        <v>30</v>
      </c>
      <c r="L6" s="153">
        <v>30</v>
      </c>
      <c r="M6" s="153">
        <v>30</v>
      </c>
      <c r="N6" s="153">
        <v>0</v>
      </c>
      <c r="O6" s="154" t="s">
        <v>285</v>
      </c>
    </row>
    <row r="7" spans="1:21" ht="168.75" x14ac:dyDescent="0.2">
      <c r="A7" s="147" t="s">
        <v>117</v>
      </c>
      <c r="B7" s="148" t="s">
        <v>119</v>
      </c>
      <c r="C7" s="152" t="s">
        <v>217</v>
      </c>
      <c r="D7" s="152" t="s">
        <v>217</v>
      </c>
      <c r="E7" s="152" t="s">
        <v>217</v>
      </c>
      <c r="F7" s="149" t="s">
        <v>158</v>
      </c>
      <c r="G7" s="152" t="s">
        <v>217</v>
      </c>
      <c r="H7" s="152" t="s">
        <v>208</v>
      </c>
      <c r="I7" s="149"/>
      <c r="J7" s="152" t="s">
        <v>220</v>
      </c>
      <c r="K7" s="153">
        <v>20</v>
      </c>
      <c r="L7" s="153">
        <v>20</v>
      </c>
      <c r="M7" s="153">
        <v>20</v>
      </c>
      <c r="N7" s="153">
        <v>0</v>
      </c>
      <c r="O7" s="154" t="s">
        <v>277</v>
      </c>
    </row>
    <row r="8" spans="1:21" ht="37.5" x14ac:dyDescent="0.2">
      <c r="A8" s="147" t="s">
        <v>120</v>
      </c>
      <c r="B8" s="148" t="s">
        <v>118</v>
      </c>
      <c r="C8" s="149" t="s">
        <v>162</v>
      </c>
      <c r="D8" s="149" t="s">
        <v>162</v>
      </c>
      <c r="E8" s="149" t="s">
        <v>162</v>
      </c>
      <c r="F8" s="149" t="s">
        <v>162</v>
      </c>
      <c r="G8" s="149" t="s">
        <v>162</v>
      </c>
      <c r="H8" s="149" t="s">
        <v>162</v>
      </c>
      <c r="I8" s="149" t="s">
        <v>162</v>
      </c>
      <c r="J8" s="149" t="s">
        <v>162</v>
      </c>
      <c r="K8" s="149" t="s">
        <v>162</v>
      </c>
      <c r="L8" s="149" t="s">
        <v>162</v>
      </c>
      <c r="M8" s="149" t="s">
        <v>162</v>
      </c>
      <c r="N8" s="149" t="s">
        <v>162</v>
      </c>
      <c r="O8" s="150" t="s">
        <v>165</v>
      </c>
    </row>
    <row r="9" spans="1:21" ht="75" x14ac:dyDescent="0.2">
      <c r="A9" s="147" t="s">
        <v>96</v>
      </c>
      <c r="B9" s="155" t="s">
        <v>87</v>
      </c>
      <c r="C9" s="152" t="s">
        <v>178</v>
      </c>
      <c r="D9" s="156">
        <v>44256</v>
      </c>
      <c r="E9" s="152" t="s">
        <v>178</v>
      </c>
      <c r="F9" s="149" t="s">
        <v>158</v>
      </c>
      <c r="G9" s="152" t="s">
        <v>178</v>
      </c>
      <c r="H9" s="149" t="s">
        <v>215</v>
      </c>
      <c r="I9" s="149" t="s">
        <v>162</v>
      </c>
      <c r="J9" s="149" t="s">
        <v>162</v>
      </c>
      <c r="K9" s="149" t="s">
        <v>162</v>
      </c>
      <c r="L9" s="149" t="s">
        <v>162</v>
      </c>
      <c r="M9" s="149" t="s">
        <v>162</v>
      </c>
      <c r="N9" s="149" t="s">
        <v>162</v>
      </c>
      <c r="O9" s="157" t="s">
        <v>320</v>
      </c>
      <c r="P9" s="8"/>
      <c r="Q9" s="8"/>
      <c r="R9" s="8"/>
      <c r="S9" s="8"/>
      <c r="T9" s="8"/>
      <c r="U9" s="8"/>
    </row>
    <row r="10" spans="1:21" ht="51" customHeight="1" x14ac:dyDescent="0.2">
      <c r="A10" s="147" t="s">
        <v>97</v>
      </c>
      <c r="B10" s="158" t="s">
        <v>89</v>
      </c>
      <c r="C10" s="152" t="s">
        <v>178</v>
      </c>
      <c r="D10" s="156">
        <v>44256</v>
      </c>
      <c r="E10" s="152" t="s">
        <v>178</v>
      </c>
      <c r="F10" s="149" t="s">
        <v>158</v>
      </c>
      <c r="G10" s="152" t="s">
        <v>178</v>
      </c>
      <c r="H10" s="149" t="s">
        <v>215</v>
      </c>
      <c r="I10" s="149" t="s">
        <v>162</v>
      </c>
      <c r="J10" s="149" t="s">
        <v>162</v>
      </c>
      <c r="K10" s="149" t="s">
        <v>162</v>
      </c>
      <c r="L10" s="149" t="s">
        <v>162</v>
      </c>
      <c r="M10" s="149" t="s">
        <v>162</v>
      </c>
      <c r="N10" s="149" t="s">
        <v>162</v>
      </c>
      <c r="O10" s="154" t="s">
        <v>163</v>
      </c>
    </row>
    <row r="11" spans="1:21" ht="19.5" thickBot="1" x14ac:dyDescent="0.25">
      <c r="A11" s="159" t="s">
        <v>98</v>
      </c>
      <c r="B11" s="160" t="s">
        <v>92</v>
      </c>
      <c r="C11" s="161" t="s">
        <v>162</v>
      </c>
      <c r="D11" s="161" t="s">
        <v>162</v>
      </c>
      <c r="E11" s="161" t="s">
        <v>162</v>
      </c>
      <c r="F11" s="161" t="s">
        <v>162</v>
      </c>
      <c r="G11" s="161" t="s">
        <v>162</v>
      </c>
      <c r="H11" s="161" t="s">
        <v>162</v>
      </c>
      <c r="I11" s="161" t="s">
        <v>162</v>
      </c>
      <c r="J11" s="161" t="s">
        <v>162</v>
      </c>
      <c r="K11" s="161" t="s">
        <v>162</v>
      </c>
      <c r="L11" s="161" t="s">
        <v>162</v>
      </c>
      <c r="M11" s="161" t="s">
        <v>159</v>
      </c>
      <c r="N11" s="161" t="s">
        <v>162</v>
      </c>
      <c r="O11" s="162" t="s">
        <v>165</v>
      </c>
    </row>
    <row r="12" spans="1:21" ht="19.5" thickBot="1" x14ac:dyDescent="0.3">
      <c r="A12" s="163"/>
      <c r="B12" s="163"/>
      <c r="C12" s="163"/>
      <c r="D12" s="163"/>
      <c r="E12" s="163"/>
      <c r="F12" s="163"/>
      <c r="G12" s="163"/>
      <c r="H12" s="163"/>
      <c r="I12" s="163"/>
      <c r="J12" s="164"/>
      <c r="K12" s="165">
        <f>SUM(K3:K11)</f>
        <v>50</v>
      </c>
      <c r="L12" s="166">
        <f t="shared" ref="L12:N12" si="0">SUM(L3:L11)</f>
        <v>50</v>
      </c>
      <c r="M12" s="166">
        <f t="shared" si="0"/>
        <v>50</v>
      </c>
      <c r="N12" s="167">
        <f t="shared" si="0"/>
        <v>0</v>
      </c>
      <c r="O12" s="163"/>
    </row>
  </sheetData>
  <mergeCells count="2">
    <mergeCell ref="A1:O1"/>
    <mergeCell ref="B3:O3"/>
  </mergeCells>
  <pageMargins left="0.9055118110236221" right="0.70866141732283472" top="0.74803149606299213" bottom="0.74803149606299213" header="0.31496062992125984" footer="0.31496062992125984"/>
  <pageSetup paperSize="5" scale="4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7"/>
  <sheetViews>
    <sheetView topLeftCell="A13" zoomScaleNormal="100" workbookViewId="0">
      <selection activeCell="M9" sqref="M9"/>
    </sheetView>
  </sheetViews>
  <sheetFormatPr defaultRowHeight="12.75" x14ac:dyDescent="0.2"/>
  <cols>
    <col min="1" max="1" width="8.28515625" style="3" bestFit="1" customWidth="1"/>
    <col min="2" max="2" width="37.85546875" style="4" customWidth="1"/>
    <col min="3" max="3" width="25.7109375" style="4" customWidth="1"/>
    <col min="4" max="4" width="10.5703125" style="3" customWidth="1"/>
    <col min="5" max="5" width="7.85546875" style="3" bestFit="1" customWidth="1"/>
    <col min="6" max="6" width="13.140625" style="3" customWidth="1"/>
    <col min="7" max="7" width="10.85546875" style="3" customWidth="1"/>
    <col min="8" max="8" width="13.42578125" style="3" customWidth="1"/>
    <col min="9" max="9" width="12.5703125" style="3" customWidth="1"/>
    <col min="10" max="10" width="17.85546875" style="4" customWidth="1"/>
    <col min="11" max="11" width="10.5703125" style="3" customWidth="1"/>
    <col min="12" max="13" width="9.28515625" style="3" bestFit="1" customWidth="1"/>
    <col min="14" max="14" width="11.7109375" style="3" customWidth="1"/>
    <col min="15" max="15" width="33.7109375" style="3" customWidth="1"/>
    <col min="16" max="16384" width="9.140625" style="3"/>
  </cols>
  <sheetData>
    <row r="1" spans="1:15" s="5" customFormat="1" ht="27" customHeight="1" thickBot="1" x14ac:dyDescent="0.25">
      <c r="A1" s="192" t="s">
        <v>126</v>
      </c>
      <c r="B1" s="193"/>
      <c r="C1" s="193"/>
      <c r="D1" s="193"/>
      <c r="E1" s="193"/>
      <c r="F1" s="193"/>
      <c r="G1" s="193"/>
      <c r="H1" s="193"/>
      <c r="I1" s="193"/>
      <c r="J1" s="193"/>
      <c r="K1" s="193"/>
      <c r="L1" s="193"/>
      <c r="M1" s="193"/>
      <c r="N1" s="193"/>
      <c r="O1" s="194"/>
    </row>
    <row r="2" spans="1:15" ht="79.5" thickBot="1" x14ac:dyDescent="0.25">
      <c r="A2" s="24" t="s">
        <v>40</v>
      </c>
      <c r="B2" s="25" t="s">
        <v>41</v>
      </c>
      <c r="C2" s="34" t="s">
        <v>66</v>
      </c>
      <c r="D2" s="34" t="s">
        <v>67</v>
      </c>
      <c r="E2" s="34" t="s">
        <v>68</v>
      </c>
      <c r="F2" s="34" t="s">
        <v>123</v>
      </c>
      <c r="G2" s="34" t="s">
        <v>73</v>
      </c>
      <c r="H2" s="34" t="s">
        <v>72</v>
      </c>
      <c r="I2" s="35" t="s">
        <v>69</v>
      </c>
      <c r="J2" s="35" t="s">
        <v>71</v>
      </c>
      <c r="K2" s="35" t="s">
        <v>205</v>
      </c>
      <c r="L2" s="35" t="s">
        <v>202</v>
      </c>
      <c r="M2" s="35" t="s">
        <v>203</v>
      </c>
      <c r="N2" s="35" t="s">
        <v>204</v>
      </c>
      <c r="O2" s="36" t="s">
        <v>160</v>
      </c>
    </row>
    <row r="3" spans="1:15" ht="15.75" x14ac:dyDescent="0.2">
      <c r="A3" s="111" t="s">
        <v>18</v>
      </c>
      <c r="B3" s="199" t="s">
        <v>19</v>
      </c>
      <c r="C3" s="200"/>
      <c r="D3" s="200"/>
      <c r="E3" s="200"/>
      <c r="F3" s="200"/>
      <c r="G3" s="200"/>
      <c r="H3" s="200"/>
      <c r="I3" s="200"/>
      <c r="J3" s="200"/>
      <c r="K3" s="200"/>
      <c r="L3" s="200"/>
      <c r="M3" s="200"/>
      <c r="N3" s="200"/>
      <c r="O3" s="201"/>
    </row>
    <row r="4" spans="1:15" ht="299.25" x14ac:dyDescent="0.2">
      <c r="A4" s="58" t="s">
        <v>20</v>
      </c>
      <c r="B4" s="51" t="s">
        <v>21</v>
      </c>
      <c r="C4" s="13" t="s">
        <v>184</v>
      </c>
      <c r="D4" s="13" t="s">
        <v>221</v>
      </c>
      <c r="E4" s="12" t="s">
        <v>222</v>
      </c>
      <c r="F4" s="11" t="s">
        <v>158</v>
      </c>
      <c r="G4" s="12" t="s">
        <v>222</v>
      </c>
      <c r="H4" s="11" t="s">
        <v>208</v>
      </c>
      <c r="I4" s="11" t="s">
        <v>162</v>
      </c>
      <c r="J4" s="11" t="s">
        <v>162</v>
      </c>
      <c r="K4" s="25">
        <v>198</v>
      </c>
      <c r="L4" s="25">
        <v>99</v>
      </c>
      <c r="M4" s="25">
        <v>99</v>
      </c>
      <c r="N4" s="25">
        <v>99</v>
      </c>
      <c r="O4" s="56" t="s">
        <v>292</v>
      </c>
    </row>
    <row r="5" spans="1:15" ht="157.5" x14ac:dyDescent="0.2">
      <c r="A5" s="58" t="s">
        <v>22</v>
      </c>
      <c r="B5" s="51" t="s">
        <v>23</v>
      </c>
      <c r="C5" s="13" t="s">
        <v>186</v>
      </c>
      <c r="D5" s="13" t="s">
        <v>223</v>
      </c>
      <c r="E5" s="14">
        <v>44256</v>
      </c>
      <c r="F5" s="11" t="s">
        <v>158</v>
      </c>
      <c r="G5" s="12" t="s">
        <v>222</v>
      </c>
      <c r="H5" s="59" t="s">
        <v>70</v>
      </c>
      <c r="I5" s="11" t="s">
        <v>162</v>
      </c>
      <c r="J5" s="11" t="s">
        <v>162</v>
      </c>
      <c r="K5" s="25">
        <v>9</v>
      </c>
      <c r="L5" s="25">
        <v>9</v>
      </c>
      <c r="M5" s="25">
        <v>9</v>
      </c>
      <c r="N5" s="25" t="s">
        <v>162</v>
      </c>
      <c r="O5" s="56" t="s">
        <v>293</v>
      </c>
    </row>
    <row r="6" spans="1:15" s="57" customFormat="1" ht="189" x14ac:dyDescent="0.2">
      <c r="A6" s="58" t="s">
        <v>24</v>
      </c>
      <c r="B6" s="51" t="s">
        <v>25</v>
      </c>
      <c r="C6" s="59" t="s">
        <v>184</v>
      </c>
      <c r="D6" s="59" t="s">
        <v>225</v>
      </c>
      <c r="E6" s="60">
        <v>44986</v>
      </c>
      <c r="F6" s="61" t="s">
        <v>158</v>
      </c>
      <c r="G6" s="61" t="s">
        <v>162</v>
      </c>
      <c r="H6" s="59" t="s">
        <v>224</v>
      </c>
      <c r="I6" s="11" t="s">
        <v>162</v>
      </c>
      <c r="J6" s="11" t="s">
        <v>162</v>
      </c>
      <c r="K6" s="26">
        <v>1000</v>
      </c>
      <c r="L6" s="26">
        <v>100</v>
      </c>
      <c r="M6" s="26">
        <v>100</v>
      </c>
      <c r="N6" s="26">
        <v>900</v>
      </c>
      <c r="O6" s="47" t="s">
        <v>294</v>
      </c>
    </row>
    <row r="7" spans="1:15" s="57" customFormat="1" ht="15.75" x14ac:dyDescent="0.2">
      <c r="A7" s="62" t="s">
        <v>26</v>
      </c>
      <c r="B7" s="195" t="s">
        <v>27</v>
      </c>
      <c r="C7" s="195"/>
      <c r="D7" s="195"/>
      <c r="E7" s="195"/>
      <c r="F7" s="195"/>
      <c r="G7" s="195"/>
      <c r="H7" s="195"/>
      <c r="I7" s="195"/>
      <c r="J7" s="195"/>
      <c r="K7" s="195"/>
      <c r="L7" s="195"/>
      <c r="M7" s="195"/>
      <c r="N7" s="195"/>
      <c r="O7" s="196"/>
    </row>
    <row r="8" spans="1:15" s="57" customFormat="1" ht="126" x14ac:dyDescent="0.2">
      <c r="A8" s="58" t="s">
        <v>28</v>
      </c>
      <c r="B8" s="51" t="s">
        <v>29</v>
      </c>
      <c r="C8" s="59" t="s">
        <v>184</v>
      </c>
      <c r="D8" s="59" t="s">
        <v>227</v>
      </c>
      <c r="E8" s="63">
        <v>44256</v>
      </c>
      <c r="F8" s="61" t="s">
        <v>158</v>
      </c>
      <c r="G8" s="61" t="s">
        <v>162</v>
      </c>
      <c r="H8" s="59" t="s">
        <v>226</v>
      </c>
      <c r="I8" s="61" t="s">
        <v>162</v>
      </c>
      <c r="J8" s="61" t="s">
        <v>162</v>
      </c>
      <c r="K8" s="26">
        <v>94</v>
      </c>
      <c r="L8" s="26">
        <v>21</v>
      </c>
      <c r="M8" s="26">
        <v>21</v>
      </c>
      <c r="N8" s="26">
        <v>73</v>
      </c>
      <c r="O8" s="56" t="s">
        <v>295</v>
      </c>
    </row>
    <row r="9" spans="1:15" s="57" customFormat="1" ht="173.25" x14ac:dyDescent="0.2">
      <c r="A9" s="58" t="s">
        <v>30</v>
      </c>
      <c r="B9" s="51" t="s">
        <v>31</v>
      </c>
      <c r="C9" s="59" t="s">
        <v>169</v>
      </c>
      <c r="D9" s="59" t="s">
        <v>229</v>
      </c>
      <c r="E9" s="60">
        <v>44986</v>
      </c>
      <c r="F9" s="61" t="s">
        <v>158</v>
      </c>
      <c r="G9" s="61" t="s">
        <v>162</v>
      </c>
      <c r="H9" s="59" t="s">
        <v>228</v>
      </c>
      <c r="I9" s="61" t="s">
        <v>162</v>
      </c>
      <c r="J9" s="61" t="s">
        <v>162</v>
      </c>
      <c r="K9" s="26">
        <v>94</v>
      </c>
      <c r="L9" s="26">
        <v>21</v>
      </c>
      <c r="M9" s="26">
        <v>21</v>
      </c>
      <c r="N9" s="26">
        <v>73</v>
      </c>
      <c r="O9" s="47" t="s">
        <v>296</v>
      </c>
    </row>
    <row r="10" spans="1:15" ht="15.75" x14ac:dyDescent="0.2">
      <c r="A10" s="64" t="s">
        <v>32</v>
      </c>
      <c r="B10" s="197" t="s">
        <v>33</v>
      </c>
      <c r="C10" s="197"/>
      <c r="D10" s="197"/>
      <c r="E10" s="197"/>
      <c r="F10" s="197"/>
      <c r="G10" s="197"/>
      <c r="H10" s="197"/>
      <c r="I10" s="197"/>
      <c r="J10" s="197"/>
      <c r="K10" s="197"/>
      <c r="L10" s="197"/>
      <c r="M10" s="197"/>
      <c r="N10" s="197"/>
      <c r="O10" s="198"/>
    </row>
    <row r="11" spans="1:15" ht="173.25" x14ac:dyDescent="0.2">
      <c r="A11" s="48" t="s">
        <v>34</v>
      </c>
      <c r="B11" s="50" t="s">
        <v>35</v>
      </c>
      <c r="C11" s="13" t="s">
        <v>233</v>
      </c>
      <c r="D11" s="13" t="s">
        <v>231</v>
      </c>
      <c r="E11" s="13" t="s">
        <v>231</v>
      </c>
      <c r="F11" s="11" t="s">
        <v>158</v>
      </c>
      <c r="G11" s="13" t="s">
        <v>231</v>
      </c>
      <c r="H11" s="13" t="s">
        <v>232</v>
      </c>
      <c r="I11" s="11" t="s">
        <v>159</v>
      </c>
      <c r="J11" s="11" t="s">
        <v>159</v>
      </c>
      <c r="K11" s="11" t="s">
        <v>159</v>
      </c>
      <c r="L11" s="11" t="s">
        <v>159</v>
      </c>
      <c r="M11" s="11" t="s">
        <v>159</v>
      </c>
      <c r="N11" s="11" t="s">
        <v>159</v>
      </c>
      <c r="O11" s="47" t="s">
        <v>297</v>
      </c>
    </row>
    <row r="12" spans="1:15" ht="236.25" x14ac:dyDescent="0.2">
      <c r="A12" s="48" t="s">
        <v>36</v>
      </c>
      <c r="B12" s="50" t="s">
        <v>37</v>
      </c>
      <c r="C12" s="13" t="s">
        <v>301</v>
      </c>
      <c r="D12" s="13" t="s">
        <v>231</v>
      </c>
      <c r="E12" s="13" t="s">
        <v>231</v>
      </c>
      <c r="F12" s="11" t="s">
        <v>158</v>
      </c>
      <c r="G12" s="13" t="s">
        <v>231</v>
      </c>
      <c r="H12" s="13" t="s">
        <v>232</v>
      </c>
      <c r="I12" s="11" t="s">
        <v>159</v>
      </c>
      <c r="J12" s="11" t="s">
        <v>159</v>
      </c>
      <c r="K12" s="11" t="s">
        <v>159</v>
      </c>
      <c r="L12" s="11" t="s">
        <v>159</v>
      </c>
      <c r="M12" s="11" t="s">
        <v>159</v>
      </c>
      <c r="N12" s="11" t="s">
        <v>159</v>
      </c>
      <c r="O12" s="47" t="s">
        <v>298</v>
      </c>
    </row>
    <row r="13" spans="1:15" ht="110.25" x14ac:dyDescent="0.2">
      <c r="A13" s="48" t="s">
        <v>38</v>
      </c>
      <c r="B13" s="50" t="s">
        <v>39</v>
      </c>
      <c r="C13" s="13" t="s">
        <v>230</v>
      </c>
      <c r="D13" s="13" t="s">
        <v>231</v>
      </c>
      <c r="E13" s="13" t="s">
        <v>231</v>
      </c>
      <c r="F13" s="11" t="s">
        <v>158</v>
      </c>
      <c r="G13" s="13" t="s">
        <v>231</v>
      </c>
      <c r="H13" s="11" t="s">
        <v>208</v>
      </c>
      <c r="I13" s="11" t="s">
        <v>159</v>
      </c>
      <c r="J13" s="11" t="s">
        <v>159</v>
      </c>
      <c r="K13" s="11" t="s">
        <v>159</v>
      </c>
      <c r="L13" s="11" t="s">
        <v>159</v>
      </c>
      <c r="M13" s="11" t="s">
        <v>159</v>
      </c>
      <c r="N13" s="11" t="s">
        <v>159</v>
      </c>
      <c r="O13" s="47" t="s">
        <v>299</v>
      </c>
    </row>
    <row r="14" spans="1:15" ht="189.75" thickBot="1" x14ac:dyDescent="0.25">
      <c r="A14" s="52" t="s">
        <v>167</v>
      </c>
      <c r="B14" s="65" t="s">
        <v>281</v>
      </c>
      <c r="C14" s="21" t="s">
        <v>302</v>
      </c>
      <c r="D14" s="13" t="s">
        <v>231</v>
      </c>
      <c r="E14" s="13" t="s">
        <v>231</v>
      </c>
      <c r="F14" s="11" t="s">
        <v>158</v>
      </c>
      <c r="G14" s="13" t="s">
        <v>231</v>
      </c>
      <c r="H14" s="11" t="s">
        <v>209</v>
      </c>
      <c r="I14" s="11" t="s">
        <v>159</v>
      </c>
      <c r="J14" s="11" t="s">
        <v>159</v>
      </c>
      <c r="K14" s="11" t="s">
        <v>159</v>
      </c>
      <c r="L14" s="11" t="s">
        <v>159</v>
      </c>
      <c r="M14" s="11" t="s">
        <v>159</v>
      </c>
      <c r="N14" s="11" t="s">
        <v>159</v>
      </c>
      <c r="O14" s="69" t="s">
        <v>300</v>
      </c>
    </row>
    <row r="15" spans="1:15" ht="16.5" thickBot="1" x14ac:dyDescent="0.25">
      <c r="A15" s="2"/>
      <c r="B15" s="66"/>
      <c r="C15" s="67"/>
      <c r="D15" s="68"/>
      <c r="E15" s="68"/>
      <c r="F15" s="68"/>
      <c r="G15" s="68"/>
      <c r="H15" s="68"/>
      <c r="I15" s="68"/>
      <c r="J15" s="67"/>
      <c r="K15" s="53">
        <f>SUM(K4:K14)</f>
        <v>1395</v>
      </c>
      <c r="L15" s="54">
        <f>SUM(L4:L14)</f>
        <v>250</v>
      </c>
      <c r="M15" s="54">
        <f>SUM(M11:M14,M9,M8,M6,M5,M4)</f>
        <v>250</v>
      </c>
      <c r="N15" s="55">
        <f>K15-L15</f>
        <v>1145</v>
      </c>
      <c r="O15" s="68"/>
    </row>
    <row r="17" spans="2:2" x14ac:dyDescent="0.2">
      <c r="B17" s="4" t="s">
        <v>168</v>
      </c>
    </row>
  </sheetData>
  <mergeCells count="4">
    <mergeCell ref="A1:O1"/>
    <mergeCell ref="B7:O7"/>
    <mergeCell ref="B10:O10"/>
    <mergeCell ref="B3:O3"/>
  </mergeCells>
  <pageMargins left="0.82677165354330717" right="0.23622047244094491" top="0.74803149606299213" bottom="0.74803149606299213" header="0.31496062992125984" footer="0.31496062992125984"/>
  <pageSetup paperSize="5" scale="70" fitToHeight="0" orientation="landscape" r:id="rId1"/>
  <ignoredErrors>
    <ignoredError sqref="M15"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9"/>
  <sheetViews>
    <sheetView tabSelected="1" zoomScale="90" zoomScaleNormal="90" workbookViewId="0">
      <pane ySplit="1" topLeftCell="A5" activePane="bottomLeft" state="frozen"/>
      <selection pane="bottomLeft" activeCell="O5" sqref="O5"/>
    </sheetView>
  </sheetViews>
  <sheetFormatPr defaultRowHeight="12.75" x14ac:dyDescent="0.2"/>
  <cols>
    <col min="1" max="1" width="7.28515625" style="72" bestFit="1" customWidth="1"/>
    <col min="2" max="2" width="34.5703125" style="73" customWidth="1"/>
    <col min="3" max="3" width="15.85546875" style="74" customWidth="1"/>
    <col min="4" max="5" width="12.140625" style="3" customWidth="1"/>
    <col min="6" max="6" width="11.85546875" style="3" customWidth="1"/>
    <col min="7" max="7" width="12.42578125" style="3" customWidth="1"/>
    <col min="8" max="8" width="11.85546875" style="3" customWidth="1"/>
    <col min="9" max="9" width="9" style="3" bestFit="1" customWidth="1"/>
    <col min="10" max="10" width="14.85546875" style="4" customWidth="1"/>
    <col min="11" max="11" width="11.140625" style="3" customWidth="1"/>
    <col min="12" max="13" width="9.140625" style="3"/>
    <col min="14" max="14" width="11.28515625" style="3" customWidth="1"/>
    <col min="15" max="15" width="78" style="3" customWidth="1"/>
    <col min="16" max="16384" width="9.140625" style="3"/>
  </cols>
  <sheetData>
    <row r="1" spans="1:15" s="5" customFormat="1" ht="32.25" customHeight="1" thickBot="1" x14ac:dyDescent="0.25">
      <c r="A1" s="183" t="s">
        <v>128</v>
      </c>
      <c r="B1" s="184"/>
      <c r="C1" s="184"/>
      <c r="D1" s="184"/>
      <c r="E1" s="184"/>
      <c r="F1" s="184"/>
      <c r="G1" s="184"/>
      <c r="H1" s="184"/>
      <c r="I1" s="184"/>
      <c r="J1" s="184"/>
      <c r="K1" s="184"/>
      <c r="L1" s="184"/>
      <c r="M1" s="184"/>
      <c r="N1" s="184"/>
      <c r="O1" s="185"/>
    </row>
    <row r="2" spans="1:15" ht="79.5" thickBot="1" x14ac:dyDescent="0.25">
      <c r="A2" s="122" t="s">
        <v>40</v>
      </c>
      <c r="B2" s="123" t="s">
        <v>41</v>
      </c>
      <c r="C2" s="112" t="s">
        <v>66</v>
      </c>
      <c r="D2" s="34" t="s">
        <v>67</v>
      </c>
      <c r="E2" s="34" t="s">
        <v>68</v>
      </c>
      <c r="F2" s="34" t="s">
        <v>123</v>
      </c>
      <c r="G2" s="34" t="s">
        <v>73</v>
      </c>
      <c r="H2" s="34" t="s">
        <v>72</v>
      </c>
      <c r="I2" s="35" t="s">
        <v>69</v>
      </c>
      <c r="J2" s="35" t="s">
        <v>71</v>
      </c>
      <c r="K2" s="35" t="s">
        <v>205</v>
      </c>
      <c r="L2" s="35" t="s">
        <v>202</v>
      </c>
      <c r="M2" s="35" t="s">
        <v>203</v>
      </c>
      <c r="N2" s="35" t="s">
        <v>204</v>
      </c>
      <c r="O2" s="36" t="s">
        <v>160</v>
      </c>
    </row>
    <row r="3" spans="1:15" ht="15.75" x14ac:dyDescent="0.2">
      <c r="A3" s="64" t="s">
        <v>42</v>
      </c>
      <c r="B3" s="202" t="s">
        <v>43</v>
      </c>
      <c r="C3" s="202"/>
      <c r="D3" s="202"/>
      <c r="E3" s="202"/>
      <c r="F3" s="202"/>
      <c r="G3" s="202"/>
      <c r="H3" s="202"/>
      <c r="I3" s="202"/>
      <c r="J3" s="202"/>
      <c r="K3" s="202"/>
      <c r="L3" s="202"/>
      <c r="M3" s="202"/>
      <c r="N3" s="202"/>
      <c r="O3" s="203"/>
    </row>
    <row r="4" spans="1:15" ht="15.75" x14ac:dyDescent="0.2">
      <c r="A4" s="48" t="s">
        <v>44</v>
      </c>
      <c r="B4" s="50" t="s">
        <v>45</v>
      </c>
      <c r="C4" s="38">
        <v>18</v>
      </c>
      <c r="D4" s="13"/>
      <c r="E4" s="14">
        <v>44986</v>
      </c>
      <c r="F4" s="11" t="s">
        <v>158</v>
      </c>
      <c r="G4" s="11"/>
      <c r="H4" s="38" t="s">
        <v>208</v>
      </c>
      <c r="I4" s="11" t="s">
        <v>162</v>
      </c>
      <c r="J4" s="11" t="s">
        <v>162</v>
      </c>
      <c r="K4" s="25">
        <v>10</v>
      </c>
      <c r="L4" s="25" t="s">
        <v>162</v>
      </c>
      <c r="M4" s="25" t="s">
        <v>162</v>
      </c>
      <c r="N4" s="25">
        <v>10</v>
      </c>
      <c r="O4" s="56" t="s">
        <v>187</v>
      </c>
    </row>
    <row r="5" spans="1:15" ht="269.25" customHeight="1" x14ac:dyDescent="0.2">
      <c r="A5" s="48" t="s">
        <v>282</v>
      </c>
      <c r="B5" s="50" t="s">
        <v>46</v>
      </c>
      <c r="C5" s="13" t="s">
        <v>184</v>
      </c>
      <c r="D5" s="13" t="s">
        <v>222</v>
      </c>
      <c r="E5" s="13" t="s">
        <v>222</v>
      </c>
      <c r="F5" s="11" t="s">
        <v>158</v>
      </c>
      <c r="G5" s="13" t="s">
        <v>222</v>
      </c>
      <c r="H5" s="11" t="s">
        <v>208</v>
      </c>
      <c r="I5" s="11" t="s">
        <v>162</v>
      </c>
      <c r="J5" s="11" t="s">
        <v>162</v>
      </c>
      <c r="K5" s="25">
        <v>10</v>
      </c>
      <c r="L5" s="25" t="s">
        <v>162</v>
      </c>
      <c r="M5" s="25" t="s">
        <v>162</v>
      </c>
      <c r="N5" s="25">
        <v>10</v>
      </c>
      <c r="O5" s="56" t="s">
        <v>305</v>
      </c>
    </row>
    <row r="6" spans="1:15" ht="220.5" x14ac:dyDescent="0.2">
      <c r="A6" s="48" t="s">
        <v>47</v>
      </c>
      <c r="B6" s="50" t="s">
        <v>188</v>
      </c>
      <c r="C6" s="13" t="s">
        <v>178</v>
      </c>
      <c r="D6" s="13" t="s">
        <v>234</v>
      </c>
      <c r="E6" s="14" t="s">
        <v>178</v>
      </c>
      <c r="F6" s="11" t="s">
        <v>158</v>
      </c>
      <c r="G6" s="13" t="s">
        <v>234</v>
      </c>
      <c r="H6" s="11" t="s">
        <v>208</v>
      </c>
      <c r="I6" s="11" t="s">
        <v>162</v>
      </c>
      <c r="J6" s="11" t="s">
        <v>162</v>
      </c>
      <c r="K6" s="11" t="s">
        <v>162</v>
      </c>
      <c r="L6" s="11" t="s">
        <v>162</v>
      </c>
      <c r="M6" s="11" t="s">
        <v>162</v>
      </c>
      <c r="N6" s="11" t="s">
        <v>162</v>
      </c>
      <c r="O6" s="56" t="s">
        <v>306</v>
      </c>
    </row>
    <row r="7" spans="1:15" ht="15.75" x14ac:dyDescent="0.2">
      <c r="A7" s="64" t="s">
        <v>48</v>
      </c>
      <c r="B7" s="197" t="s">
        <v>49</v>
      </c>
      <c r="C7" s="197"/>
      <c r="D7" s="197"/>
      <c r="E7" s="197"/>
      <c r="F7" s="197"/>
      <c r="G7" s="197"/>
      <c r="H7" s="197"/>
      <c r="I7" s="197"/>
      <c r="J7" s="197"/>
      <c r="K7" s="197"/>
      <c r="L7" s="197"/>
      <c r="M7" s="197"/>
      <c r="N7" s="197"/>
      <c r="O7" s="198"/>
    </row>
    <row r="8" spans="1:15" ht="110.25" x14ac:dyDescent="0.2">
      <c r="A8" s="64" t="s">
        <v>50</v>
      </c>
      <c r="B8" s="50" t="s">
        <v>107</v>
      </c>
      <c r="C8" s="13" t="s">
        <v>184</v>
      </c>
      <c r="D8" s="13" t="s">
        <v>235</v>
      </c>
      <c r="E8" s="14">
        <v>44986</v>
      </c>
      <c r="F8" s="121" t="s">
        <v>158</v>
      </c>
      <c r="G8" s="13" t="s">
        <v>235</v>
      </c>
      <c r="H8" s="121" t="s">
        <v>209</v>
      </c>
      <c r="I8" s="11" t="s">
        <v>162</v>
      </c>
      <c r="J8" s="11" t="s">
        <v>162</v>
      </c>
      <c r="K8" s="11" t="s">
        <v>162</v>
      </c>
      <c r="L8" s="11" t="s">
        <v>162</v>
      </c>
      <c r="M8" s="11" t="s">
        <v>162</v>
      </c>
      <c r="N8" s="11" t="s">
        <v>162</v>
      </c>
      <c r="O8" s="56" t="s">
        <v>304</v>
      </c>
    </row>
    <row r="9" spans="1:15" ht="110.25" x14ac:dyDescent="0.2">
      <c r="A9" s="64" t="s">
        <v>51</v>
      </c>
      <c r="B9" s="50" t="s">
        <v>190</v>
      </c>
      <c r="C9" s="11" t="s">
        <v>184</v>
      </c>
      <c r="D9" s="11"/>
      <c r="E9" s="14">
        <v>44256</v>
      </c>
      <c r="F9" s="11" t="s">
        <v>158</v>
      </c>
      <c r="G9" s="11" t="s">
        <v>162</v>
      </c>
      <c r="H9" s="11" t="s">
        <v>208</v>
      </c>
      <c r="I9" s="11" t="s">
        <v>162</v>
      </c>
      <c r="J9" s="11" t="s">
        <v>162</v>
      </c>
      <c r="K9" s="11" t="s">
        <v>162</v>
      </c>
      <c r="L9" s="11" t="s">
        <v>162</v>
      </c>
      <c r="M9" s="11" t="s">
        <v>162</v>
      </c>
      <c r="N9" s="11" t="s">
        <v>162</v>
      </c>
      <c r="O9" s="56" t="s">
        <v>304</v>
      </c>
    </row>
    <row r="10" spans="1:15" ht="47.25" x14ac:dyDescent="0.2">
      <c r="A10" s="64" t="s">
        <v>52</v>
      </c>
      <c r="B10" s="50" t="s">
        <v>53</v>
      </c>
      <c r="C10" s="11" t="s">
        <v>184</v>
      </c>
      <c r="D10" s="13"/>
      <c r="E10" s="14">
        <v>44256</v>
      </c>
      <c r="F10" s="11" t="s">
        <v>158</v>
      </c>
      <c r="G10" s="11" t="s">
        <v>162</v>
      </c>
      <c r="H10" s="11" t="s">
        <v>208</v>
      </c>
      <c r="I10" s="11" t="s">
        <v>162</v>
      </c>
      <c r="J10" s="11" t="s">
        <v>162</v>
      </c>
      <c r="K10" s="13" t="s">
        <v>162</v>
      </c>
      <c r="L10" s="11" t="s">
        <v>162</v>
      </c>
      <c r="M10" s="11" t="s">
        <v>162</v>
      </c>
      <c r="N10" s="11" t="s">
        <v>162</v>
      </c>
      <c r="O10" s="56" t="s">
        <v>307</v>
      </c>
    </row>
    <row r="11" spans="1:15" ht="15.75" x14ac:dyDescent="0.2">
      <c r="A11" s="64" t="s">
        <v>54</v>
      </c>
      <c r="B11" s="197" t="s">
        <v>55</v>
      </c>
      <c r="C11" s="197"/>
      <c r="D11" s="197"/>
      <c r="E11" s="197"/>
      <c r="F11" s="197"/>
      <c r="G11" s="197"/>
      <c r="H11" s="197"/>
      <c r="I11" s="197"/>
      <c r="J11" s="197"/>
      <c r="K11" s="197"/>
      <c r="L11" s="197"/>
      <c r="M11" s="197"/>
      <c r="N11" s="197"/>
      <c r="O11" s="198"/>
    </row>
    <row r="12" spans="1:15" ht="378" x14ac:dyDescent="0.2">
      <c r="A12" s="64" t="s">
        <v>56</v>
      </c>
      <c r="B12" s="49" t="s">
        <v>57</v>
      </c>
      <c r="C12" s="13" t="s">
        <v>191</v>
      </c>
      <c r="D12" s="13" t="s">
        <v>222</v>
      </c>
      <c r="E12" s="13" t="s">
        <v>222</v>
      </c>
      <c r="F12" s="11" t="s">
        <v>158</v>
      </c>
      <c r="G12" s="13" t="s">
        <v>222</v>
      </c>
      <c r="H12" s="13" t="s">
        <v>236</v>
      </c>
      <c r="I12" s="11" t="s">
        <v>162</v>
      </c>
      <c r="J12" s="11" t="s">
        <v>162</v>
      </c>
      <c r="K12" s="11" t="s">
        <v>162</v>
      </c>
      <c r="L12" s="11" t="s">
        <v>162</v>
      </c>
      <c r="M12" s="11" t="s">
        <v>162</v>
      </c>
      <c r="N12" s="11" t="s">
        <v>162</v>
      </c>
      <c r="O12" s="56" t="s">
        <v>276</v>
      </c>
    </row>
    <row r="13" spans="1:15" ht="141.75" x14ac:dyDescent="0.2">
      <c r="A13" s="64" t="s">
        <v>58</v>
      </c>
      <c r="B13" s="49" t="s">
        <v>59</v>
      </c>
      <c r="C13" s="13" t="s">
        <v>222</v>
      </c>
      <c r="D13" s="13" t="s">
        <v>222</v>
      </c>
      <c r="E13" s="13" t="s">
        <v>222</v>
      </c>
      <c r="F13" s="11" t="s">
        <v>158</v>
      </c>
      <c r="G13" s="13" t="s">
        <v>222</v>
      </c>
      <c r="H13" s="11" t="s">
        <v>208</v>
      </c>
      <c r="I13" s="11" t="s">
        <v>162</v>
      </c>
      <c r="J13" s="11" t="s">
        <v>162</v>
      </c>
      <c r="K13" s="25">
        <v>10</v>
      </c>
      <c r="L13" s="25" t="s">
        <v>162</v>
      </c>
      <c r="M13" s="25" t="s">
        <v>162</v>
      </c>
      <c r="N13" s="25">
        <v>10</v>
      </c>
      <c r="O13" s="56" t="s">
        <v>312</v>
      </c>
    </row>
    <row r="14" spans="1:15" ht="15.75" x14ac:dyDescent="0.2">
      <c r="A14" s="64" t="s">
        <v>60</v>
      </c>
      <c r="B14" s="197" t="s">
        <v>61</v>
      </c>
      <c r="C14" s="197"/>
      <c r="D14" s="197"/>
      <c r="E14" s="197"/>
      <c r="F14" s="197"/>
      <c r="G14" s="197"/>
      <c r="H14" s="197"/>
      <c r="I14" s="197"/>
      <c r="J14" s="197"/>
      <c r="K14" s="197"/>
      <c r="L14" s="197"/>
      <c r="M14" s="197"/>
      <c r="N14" s="197"/>
      <c r="O14" s="198"/>
    </row>
    <row r="15" spans="1:15" ht="120.75" customHeight="1" x14ac:dyDescent="0.2">
      <c r="A15" s="64" t="s">
        <v>62</v>
      </c>
      <c r="B15" s="50" t="s">
        <v>63</v>
      </c>
      <c r="C15" s="13" t="s">
        <v>184</v>
      </c>
      <c r="D15" s="13" t="s">
        <v>237</v>
      </c>
      <c r="E15" s="11" t="s">
        <v>182</v>
      </c>
      <c r="F15" s="11" t="s">
        <v>158</v>
      </c>
      <c r="G15" s="11" t="s">
        <v>182</v>
      </c>
      <c r="H15" s="11" t="s">
        <v>209</v>
      </c>
      <c r="I15" s="11" t="s">
        <v>159</v>
      </c>
      <c r="J15" s="11" t="s">
        <v>159</v>
      </c>
      <c r="K15" s="11" t="s">
        <v>159</v>
      </c>
      <c r="L15" s="11" t="s">
        <v>159</v>
      </c>
      <c r="M15" s="11" t="s">
        <v>159</v>
      </c>
      <c r="N15" s="11" t="s">
        <v>159</v>
      </c>
      <c r="O15" s="56" t="s">
        <v>303</v>
      </c>
    </row>
    <row r="16" spans="1:15" ht="267.75" x14ac:dyDescent="0.2">
      <c r="A16" s="64" t="s">
        <v>64</v>
      </c>
      <c r="B16" s="50" t="s">
        <v>65</v>
      </c>
      <c r="C16" s="13" t="s">
        <v>311</v>
      </c>
      <c r="D16" s="13" t="s">
        <v>222</v>
      </c>
      <c r="E16" s="13" t="s">
        <v>222</v>
      </c>
      <c r="F16" s="11" t="s">
        <v>158</v>
      </c>
      <c r="G16" s="13" t="s">
        <v>222</v>
      </c>
      <c r="H16" s="59" t="s">
        <v>238</v>
      </c>
      <c r="I16" s="11" t="s">
        <v>162</v>
      </c>
      <c r="J16" s="11" t="s">
        <v>162</v>
      </c>
      <c r="K16" s="11" t="s">
        <v>162</v>
      </c>
      <c r="L16" s="11" t="s">
        <v>162</v>
      </c>
      <c r="M16" s="11" t="s">
        <v>162</v>
      </c>
      <c r="N16" s="11" t="s">
        <v>162</v>
      </c>
      <c r="O16" s="56" t="s">
        <v>309</v>
      </c>
    </row>
    <row r="17" spans="1:15" ht="15.75" x14ac:dyDescent="0.2">
      <c r="A17" s="64" t="s">
        <v>116</v>
      </c>
      <c r="B17" s="197" t="s">
        <v>115</v>
      </c>
      <c r="C17" s="197"/>
      <c r="D17" s="197"/>
      <c r="E17" s="197"/>
      <c r="F17" s="197"/>
      <c r="G17" s="197"/>
      <c r="H17" s="197"/>
      <c r="I17" s="197"/>
      <c r="J17" s="197"/>
      <c r="K17" s="197"/>
      <c r="L17" s="197"/>
      <c r="M17" s="197"/>
      <c r="N17" s="197"/>
      <c r="O17" s="198"/>
    </row>
    <row r="18" spans="1:15" ht="251.25" customHeight="1" thickBot="1" x14ac:dyDescent="0.25">
      <c r="A18" s="70" t="s">
        <v>176</v>
      </c>
      <c r="B18" s="71" t="s">
        <v>177</v>
      </c>
      <c r="C18" s="21" t="s">
        <v>310</v>
      </c>
      <c r="D18" s="21" t="s">
        <v>178</v>
      </c>
      <c r="E18" s="21" t="s">
        <v>178</v>
      </c>
      <c r="F18" s="19" t="s">
        <v>158</v>
      </c>
      <c r="G18" s="21" t="s">
        <v>178</v>
      </c>
      <c r="H18" s="21" t="s">
        <v>208</v>
      </c>
      <c r="I18" s="19" t="s">
        <v>162</v>
      </c>
      <c r="J18" s="19" t="s">
        <v>162</v>
      </c>
      <c r="K18" s="19" t="s">
        <v>162</v>
      </c>
      <c r="L18" s="19" t="s">
        <v>162</v>
      </c>
      <c r="M18" s="19" t="s">
        <v>162</v>
      </c>
      <c r="N18" s="19" t="s">
        <v>162</v>
      </c>
      <c r="O18" s="75" t="s">
        <v>308</v>
      </c>
    </row>
    <row r="19" spans="1:15" ht="16.5" thickBot="1" x14ac:dyDescent="0.25">
      <c r="K19" s="53">
        <f>SUM(K4:K18)</f>
        <v>30</v>
      </c>
      <c r="L19" s="54">
        <f t="shared" ref="L19:N19" si="0">SUM(L4:L18)</f>
        <v>0</v>
      </c>
      <c r="M19" s="54">
        <f t="shared" si="0"/>
        <v>0</v>
      </c>
      <c r="N19" s="55">
        <f t="shared" si="0"/>
        <v>30</v>
      </c>
    </row>
  </sheetData>
  <mergeCells count="6">
    <mergeCell ref="B17:O17"/>
    <mergeCell ref="B11:O11"/>
    <mergeCell ref="B14:O14"/>
    <mergeCell ref="A1:O1"/>
    <mergeCell ref="B3:O3"/>
    <mergeCell ref="B7:O7"/>
  </mergeCells>
  <pageMargins left="1.0236220472440944" right="0.59055118110236227" top="0.74803149606299213" bottom="0.74803149606299213" header="0.31496062992125984" footer="0.31496062992125984"/>
  <pageSetup paperSize="5" scale="60" orientation="landscape" r:id="rId1"/>
  <rowBreaks count="2" manualBreakCount="2">
    <brk id="6" max="16383" man="1"/>
    <brk id="1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10"/>
  <sheetViews>
    <sheetView zoomScale="90" zoomScaleNormal="90" workbookViewId="0">
      <pane ySplit="2" topLeftCell="A3" activePane="bottomLeft" state="frozen"/>
      <selection pane="bottomLeft" activeCell="J13" sqref="J13"/>
    </sheetView>
  </sheetViews>
  <sheetFormatPr defaultRowHeight="12.75" x14ac:dyDescent="0.2"/>
  <cols>
    <col min="1" max="1" width="7.85546875" style="3" bestFit="1" customWidth="1"/>
    <col min="2" max="2" width="39.140625" style="4" customWidth="1"/>
    <col min="3" max="3" width="16.85546875" style="4" customWidth="1"/>
    <col min="4" max="4" width="13.5703125" style="3" customWidth="1"/>
    <col min="5" max="5" width="12.140625" style="3" bestFit="1" customWidth="1"/>
    <col min="6" max="6" width="11.42578125" style="3" bestFit="1" customWidth="1"/>
    <col min="7" max="7" width="10.140625" style="3" customWidth="1"/>
    <col min="8" max="8" width="14.140625" style="3" customWidth="1"/>
    <col min="9" max="9" width="12.5703125" style="3" customWidth="1"/>
    <col min="10" max="10" width="13.42578125" style="4" customWidth="1"/>
    <col min="11" max="11" width="12.42578125" style="3" customWidth="1"/>
    <col min="12" max="13" width="9.140625" style="3"/>
    <col min="14" max="14" width="12.85546875" style="3" customWidth="1"/>
    <col min="15" max="15" width="55.7109375" style="76" customWidth="1"/>
    <col min="16" max="16384" width="9.140625" style="3"/>
  </cols>
  <sheetData>
    <row r="1" spans="1:17" ht="26.25" customHeight="1" thickBot="1" x14ac:dyDescent="0.25">
      <c r="A1" s="204" t="s">
        <v>207</v>
      </c>
      <c r="B1" s="205"/>
      <c r="C1" s="205"/>
      <c r="D1" s="205"/>
      <c r="E1" s="205"/>
      <c r="F1" s="205"/>
      <c r="G1" s="205"/>
      <c r="H1" s="205"/>
      <c r="I1" s="205"/>
      <c r="J1" s="205"/>
      <c r="K1" s="205"/>
      <c r="L1" s="205"/>
      <c r="M1" s="205"/>
      <c r="N1" s="205"/>
      <c r="O1" s="206"/>
    </row>
    <row r="2" spans="1:17" s="5" customFormat="1" ht="95.25" thickBot="1" x14ac:dyDescent="0.25">
      <c r="A2" s="33" t="s">
        <v>40</v>
      </c>
      <c r="B2" s="34" t="s">
        <v>41</v>
      </c>
      <c r="C2" s="34" t="s">
        <v>66</v>
      </c>
      <c r="D2" s="34" t="s">
        <v>67</v>
      </c>
      <c r="E2" s="34" t="s">
        <v>68</v>
      </c>
      <c r="F2" s="34" t="s">
        <v>123</v>
      </c>
      <c r="G2" s="34" t="s">
        <v>73</v>
      </c>
      <c r="H2" s="34" t="s">
        <v>72</v>
      </c>
      <c r="I2" s="35" t="s">
        <v>69</v>
      </c>
      <c r="J2" s="35" t="s">
        <v>71</v>
      </c>
      <c r="K2" s="35" t="s">
        <v>205</v>
      </c>
      <c r="L2" s="35" t="s">
        <v>202</v>
      </c>
      <c r="M2" s="35" t="s">
        <v>203</v>
      </c>
      <c r="N2" s="35" t="s">
        <v>204</v>
      </c>
      <c r="O2" s="36" t="s">
        <v>160</v>
      </c>
      <c r="P2" s="3"/>
      <c r="Q2" s="3"/>
    </row>
    <row r="3" spans="1:17" ht="15.75" x14ac:dyDescent="0.2">
      <c r="A3" s="80" t="s">
        <v>0</v>
      </c>
      <c r="B3" s="195" t="s">
        <v>1</v>
      </c>
      <c r="C3" s="195"/>
      <c r="D3" s="195"/>
      <c r="E3" s="195"/>
      <c r="F3" s="195"/>
      <c r="G3" s="195"/>
      <c r="H3" s="195"/>
      <c r="I3" s="195"/>
      <c r="J3" s="195"/>
      <c r="K3" s="195"/>
      <c r="L3" s="195"/>
      <c r="M3" s="195"/>
      <c r="N3" s="195"/>
      <c r="O3" s="196"/>
    </row>
    <row r="4" spans="1:17" ht="252" x14ac:dyDescent="0.2">
      <c r="A4" s="77" t="s">
        <v>2</v>
      </c>
      <c r="B4" s="51" t="s">
        <v>3</v>
      </c>
      <c r="C4" s="11" t="s">
        <v>178</v>
      </c>
      <c r="D4" s="14">
        <v>44986</v>
      </c>
      <c r="E4" s="11" t="s">
        <v>178</v>
      </c>
      <c r="F4" s="11" t="s">
        <v>158</v>
      </c>
      <c r="G4" s="11" t="s">
        <v>178</v>
      </c>
      <c r="H4" s="11" t="s">
        <v>244</v>
      </c>
      <c r="I4" s="11" t="s">
        <v>162</v>
      </c>
      <c r="J4" s="11" t="s">
        <v>162</v>
      </c>
      <c r="K4" s="11" t="s">
        <v>162</v>
      </c>
      <c r="L4" s="11" t="s">
        <v>162</v>
      </c>
      <c r="M4" s="11" t="s">
        <v>159</v>
      </c>
      <c r="N4" s="11" t="s">
        <v>159</v>
      </c>
      <c r="O4" s="47" t="s">
        <v>286</v>
      </c>
    </row>
    <row r="5" spans="1:17" ht="110.25" x14ac:dyDescent="0.2">
      <c r="A5" s="77" t="s">
        <v>4</v>
      </c>
      <c r="B5" s="51" t="s">
        <v>5</v>
      </c>
      <c r="C5" s="11" t="s">
        <v>178</v>
      </c>
      <c r="D5" s="13" t="s">
        <v>241</v>
      </c>
      <c r="E5" s="11" t="s">
        <v>162</v>
      </c>
      <c r="F5" s="11" t="s">
        <v>158</v>
      </c>
      <c r="G5" s="11" t="s">
        <v>162</v>
      </c>
      <c r="H5" s="13" t="s">
        <v>238</v>
      </c>
      <c r="I5" s="11" t="s">
        <v>162</v>
      </c>
      <c r="J5" s="11" t="s">
        <v>162</v>
      </c>
      <c r="K5" s="11" t="s">
        <v>162</v>
      </c>
      <c r="L5" s="11" t="s">
        <v>162</v>
      </c>
      <c r="M5" s="11" t="s">
        <v>162</v>
      </c>
      <c r="N5" s="11" t="s">
        <v>162</v>
      </c>
      <c r="O5" s="47" t="s">
        <v>313</v>
      </c>
    </row>
    <row r="6" spans="1:17" ht="126" x14ac:dyDescent="0.2">
      <c r="A6" s="77" t="s">
        <v>283</v>
      </c>
      <c r="B6" s="51" t="s">
        <v>6</v>
      </c>
      <c r="C6" s="13" t="s">
        <v>178</v>
      </c>
      <c r="D6" s="13" t="s">
        <v>239</v>
      </c>
      <c r="E6" s="14">
        <v>44986</v>
      </c>
      <c r="F6" s="11" t="s">
        <v>158</v>
      </c>
      <c r="G6" s="11" t="s">
        <v>162</v>
      </c>
      <c r="H6" s="13" t="s">
        <v>70</v>
      </c>
      <c r="I6" s="11" t="s">
        <v>162</v>
      </c>
      <c r="J6" s="11" t="s">
        <v>162</v>
      </c>
      <c r="K6" s="11" t="s">
        <v>162</v>
      </c>
      <c r="L6" s="11" t="s">
        <v>162</v>
      </c>
      <c r="M6" s="11" t="s">
        <v>159</v>
      </c>
      <c r="N6" s="11" t="s">
        <v>159</v>
      </c>
      <c r="O6" s="56" t="s">
        <v>278</v>
      </c>
    </row>
    <row r="7" spans="1:17" ht="15.75" x14ac:dyDescent="0.2">
      <c r="A7" s="62" t="s">
        <v>109</v>
      </c>
      <c r="B7" s="197" t="s">
        <v>108</v>
      </c>
      <c r="C7" s="197"/>
      <c r="D7" s="197"/>
      <c r="E7" s="197"/>
      <c r="F7" s="197"/>
      <c r="G7" s="197"/>
      <c r="H7" s="197"/>
      <c r="I7" s="197"/>
      <c r="J7" s="197"/>
      <c r="K7" s="197"/>
      <c r="L7" s="197"/>
      <c r="M7" s="197"/>
      <c r="N7" s="197"/>
      <c r="O7" s="198"/>
    </row>
    <row r="8" spans="1:17" ht="204.75" x14ac:dyDescent="0.2">
      <c r="A8" s="58" t="s">
        <v>170</v>
      </c>
      <c r="B8" s="50" t="s">
        <v>171</v>
      </c>
      <c r="C8" s="13" t="s">
        <v>319</v>
      </c>
      <c r="D8" s="11">
        <v>1</v>
      </c>
      <c r="E8" s="14">
        <v>44986</v>
      </c>
      <c r="F8" s="13" t="s">
        <v>158</v>
      </c>
      <c r="G8" s="11"/>
      <c r="H8" s="13" t="s">
        <v>238</v>
      </c>
      <c r="I8" s="11" t="s">
        <v>162</v>
      </c>
      <c r="J8" s="11" t="s">
        <v>162</v>
      </c>
      <c r="K8" s="11" t="s">
        <v>162</v>
      </c>
      <c r="L8" s="11" t="s">
        <v>162</v>
      </c>
      <c r="M8" s="11" t="s">
        <v>162</v>
      </c>
      <c r="N8" s="11" t="s">
        <v>162</v>
      </c>
      <c r="O8" s="56" t="s">
        <v>314</v>
      </c>
    </row>
    <row r="9" spans="1:17" ht="63" x14ac:dyDescent="0.2">
      <c r="A9" s="58" t="s">
        <v>172</v>
      </c>
      <c r="B9" s="50" t="s">
        <v>243</v>
      </c>
      <c r="C9" s="13" t="s">
        <v>178</v>
      </c>
      <c r="D9" s="13" t="s">
        <v>178</v>
      </c>
      <c r="E9" s="12">
        <v>44256</v>
      </c>
      <c r="F9" s="13" t="s">
        <v>158</v>
      </c>
      <c r="G9" s="13" t="s">
        <v>178</v>
      </c>
      <c r="H9" s="13" t="s">
        <v>231</v>
      </c>
      <c r="I9" s="11" t="s">
        <v>162</v>
      </c>
      <c r="J9" s="11" t="s">
        <v>162</v>
      </c>
      <c r="K9" s="11" t="s">
        <v>162</v>
      </c>
      <c r="L9" s="11" t="s">
        <v>162</v>
      </c>
      <c r="M9" s="11" t="s">
        <v>162</v>
      </c>
      <c r="N9" s="11" t="s">
        <v>162</v>
      </c>
      <c r="O9" s="56" t="s">
        <v>279</v>
      </c>
    </row>
    <row r="10" spans="1:17" ht="237" thickBot="1" x14ac:dyDescent="0.25">
      <c r="A10" s="78" t="s">
        <v>173</v>
      </c>
      <c r="B10" s="79" t="s">
        <v>242</v>
      </c>
      <c r="C10" s="13" t="s">
        <v>231</v>
      </c>
      <c r="D10" s="21" t="s">
        <v>240</v>
      </c>
      <c r="E10" s="20">
        <v>44986</v>
      </c>
      <c r="F10" s="21" t="s">
        <v>158</v>
      </c>
      <c r="G10" s="21"/>
      <c r="H10" s="21" t="s">
        <v>231</v>
      </c>
      <c r="I10" s="19" t="s">
        <v>162</v>
      </c>
      <c r="J10" s="19" t="s">
        <v>162</v>
      </c>
      <c r="K10" s="19" t="s">
        <v>162</v>
      </c>
      <c r="L10" s="19" t="s">
        <v>162</v>
      </c>
      <c r="M10" s="19" t="s">
        <v>162</v>
      </c>
      <c r="N10" s="19" t="s">
        <v>162</v>
      </c>
      <c r="O10" s="75" t="s">
        <v>280</v>
      </c>
    </row>
  </sheetData>
  <mergeCells count="3">
    <mergeCell ref="A1:O1"/>
    <mergeCell ref="B7:O7"/>
    <mergeCell ref="B3:O3"/>
  </mergeCells>
  <pageMargins left="0.9055118110236221" right="0.70866141732283472" top="0.74803149606299213" bottom="0.74803149606299213" header="0.31496062992125984" footer="0.31496062992125984"/>
  <pageSetup paperSize="5" scale="63" fitToHeight="0" orientation="landscape" r:id="rId1"/>
  <rowBreaks count="1" manualBreakCount="1">
    <brk id="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0"/>
  <sheetViews>
    <sheetView zoomScale="80" zoomScaleNormal="80" workbookViewId="0">
      <selection activeCell="L16" sqref="L16"/>
    </sheetView>
  </sheetViews>
  <sheetFormatPr defaultRowHeight="15" x14ac:dyDescent="0.25"/>
  <cols>
    <col min="1" max="1" width="7.5703125" bestFit="1" customWidth="1"/>
    <col min="2" max="2" width="65" style="1" customWidth="1"/>
    <col min="3" max="3" width="29.140625" style="1" customWidth="1"/>
    <col min="4" max="4" width="11.42578125" style="1" customWidth="1"/>
    <col min="5" max="5" width="12.5703125" customWidth="1"/>
    <col min="6" max="6" width="18.42578125" customWidth="1"/>
    <col min="7" max="7" width="8.140625" bestFit="1" customWidth="1"/>
    <col min="8" max="8" width="34" customWidth="1"/>
    <col min="9" max="9" width="8.140625" customWidth="1"/>
    <col min="10" max="10" width="13.28515625" style="1" customWidth="1"/>
    <col min="11" max="11" width="11" customWidth="1"/>
    <col min="14" max="14" width="11.7109375" customWidth="1"/>
    <col min="15" max="15" width="63" customWidth="1"/>
  </cols>
  <sheetData>
    <row r="1" spans="1:15" s="6" customFormat="1" ht="26.25" customHeight="1" thickBot="1" x14ac:dyDescent="0.3">
      <c r="A1" s="192" t="s">
        <v>251</v>
      </c>
      <c r="B1" s="193"/>
      <c r="C1" s="193"/>
      <c r="D1" s="193"/>
      <c r="E1" s="193"/>
      <c r="F1" s="193"/>
      <c r="G1" s="193"/>
      <c r="H1" s="193"/>
      <c r="I1" s="193"/>
      <c r="J1" s="193"/>
      <c r="K1" s="193"/>
      <c r="L1" s="193"/>
      <c r="M1" s="193"/>
      <c r="N1" s="193"/>
      <c r="O1" s="194"/>
    </row>
    <row r="2" spans="1:15" ht="82.5" customHeight="1" thickBot="1" x14ac:dyDescent="0.3">
      <c r="A2" s="33" t="s">
        <v>40</v>
      </c>
      <c r="B2" s="34" t="s">
        <v>41</v>
      </c>
      <c r="C2" s="34" t="s">
        <v>66</v>
      </c>
      <c r="D2" s="34" t="s">
        <v>67</v>
      </c>
      <c r="E2" s="34" t="s">
        <v>68</v>
      </c>
      <c r="F2" s="34" t="s">
        <v>123</v>
      </c>
      <c r="G2" s="34" t="s">
        <v>73</v>
      </c>
      <c r="H2" s="34" t="s">
        <v>72</v>
      </c>
      <c r="I2" s="35" t="s">
        <v>69</v>
      </c>
      <c r="J2" s="35" t="s">
        <v>71</v>
      </c>
      <c r="K2" s="35" t="s">
        <v>205</v>
      </c>
      <c r="L2" s="35" t="s">
        <v>202</v>
      </c>
      <c r="M2" s="35" t="s">
        <v>203</v>
      </c>
      <c r="N2" s="35" t="s">
        <v>206</v>
      </c>
      <c r="O2" s="36" t="s">
        <v>160</v>
      </c>
    </row>
    <row r="3" spans="1:15" ht="15.75" x14ac:dyDescent="0.25">
      <c r="A3" s="125" t="s">
        <v>7</v>
      </c>
      <c r="B3" s="202" t="s">
        <v>8</v>
      </c>
      <c r="C3" s="202"/>
      <c r="D3" s="202"/>
      <c r="E3" s="202"/>
      <c r="F3" s="202"/>
      <c r="G3" s="202"/>
      <c r="H3" s="202"/>
      <c r="I3" s="202"/>
      <c r="J3" s="202"/>
      <c r="K3" s="202"/>
      <c r="L3" s="202"/>
      <c r="M3" s="202"/>
      <c r="N3" s="202"/>
      <c r="O3" s="203"/>
    </row>
    <row r="4" spans="1:15" ht="123.75" customHeight="1" x14ac:dyDescent="0.25">
      <c r="A4" s="48" t="s">
        <v>9</v>
      </c>
      <c r="B4" s="50" t="s">
        <v>10</v>
      </c>
      <c r="C4" s="13" t="s">
        <v>231</v>
      </c>
      <c r="D4" s="124" t="s">
        <v>248</v>
      </c>
      <c r="E4" s="13" t="s">
        <v>231</v>
      </c>
      <c r="F4" s="11" t="s">
        <v>158</v>
      </c>
      <c r="G4" s="13" t="s">
        <v>231</v>
      </c>
      <c r="H4" s="13" t="s">
        <v>238</v>
      </c>
      <c r="I4" s="11" t="s">
        <v>162</v>
      </c>
      <c r="J4" s="13" t="s">
        <v>162</v>
      </c>
      <c r="K4" s="13" t="s">
        <v>162</v>
      </c>
      <c r="L4" s="13" t="s">
        <v>162</v>
      </c>
      <c r="M4" s="13" t="s">
        <v>162</v>
      </c>
      <c r="N4" s="13" t="s">
        <v>162</v>
      </c>
      <c r="O4" s="56" t="s">
        <v>315</v>
      </c>
    </row>
    <row r="5" spans="1:15" ht="409.6" customHeight="1" x14ac:dyDescent="0.25">
      <c r="A5" s="48" t="s">
        <v>11</v>
      </c>
      <c r="B5" s="50" t="s">
        <v>12</v>
      </c>
      <c r="C5" s="11" t="s">
        <v>231</v>
      </c>
      <c r="D5" s="13" t="s">
        <v>231</v>
      </c>
      <c r="E5" s="13" t="s">
        <v>231</v>
      </c>
      <c r="F5" s="13" t="s">
        <v>158</v>
      </c>
      <c r="G5" s="13" t="s">
        <v>231</v>
      </c>
      <c r="H5" s="11" t="s">
        <v>245</v>
      </c>
      <c r="I5" s="11" t="s">
        <v>162</v>
      </c>
      <c r="J5" s="11" t="s">
        <v>162</v>
      </c>
      <c r="K5" s="11" t="s">
        <v>162</v>
      </c>
      <c r="L5" s="11" t="s">
        <v>162</v>
      </c>
      <c r="M5" s="11" t="s">
        <v>159</v>
      </c>
      <c r="N5" s="11" t="s">
        <v>159</v>
      </c>
      <c r="O5" s="47" t="s">
        <v>318</v>
      </c>
    </row>
    <row r="6" spans="1:15" ht="188.25" customHeight="1" x14ac:dyDescent="0.25">
      <c r="A6" s="48" t="s">
        <v>284</v>
      </c>
      <c r="B6" s="50" t="s">
        <v>13</v>
      </c>
      <c r="C6" s="11" t="s">
        <v>231</v>
      </c>
      <c r="D6" s="13"/>
      <c r="E6" s="14">
        <v>44256</v>
      </c>
      <c r="F6" s="11"/>
      <c r="G6" s="11"/>
      <c r="H6" s="124" t="s">
        <v>189</v>
      </c>
      <c r="I6" s="11" t="s">
        <v>162</v>
      </c>
      <c r="J6" s="13"/>
      <c r="K6" s="13"/>
      <c r="L6" s="13" t="s">
        <v>162</v>
      </c>
      <c r="M6" s="13" t="s">
        <v>162</v>
      </c>
      <c r="N6" s="13"/>
      <c r="O6" s="56" t="s">
        <v>292</v>
      </c>
    </row>
    <row r="7" spans="1:15" ht="15.75" x14ac:dyDescent="0.25">
      <c r="A7" s="64" t="s">
        <v>14</v>
      </c>
      <c r="B7" s="197" t="s">
        <v>15</v>
      </c>
      <c r="C7" s="197"/>
      <c r="D7" s="197"/>
      <c r="E7" s="197"/>
      <c r="F7" s="197"/>
      <c r="G7" s="197"/>
      <c r="H7" s="197"/>
      <c r="I7" s="197"/>
      <c r="J7" s="197"/>
      <c r="K7" s="197"/>
      <c r="L7" s="197"/>
      <c r="M7" s="197"/>
      <c r="N7" s="197"/>
      <c r="O7" s="198"/>
    </row>
    <row r="8" spans="1:15" ht="89.25" customHeight="1" x14ac:dyDescent="0.25">
      <c r="A8" s="48" t="s">
        <v>16</v>
      </c>
      <c r="B8" s="50" t="s">
        <v>17</v>
      </c>
      <c r="C8" s="13" t="s">
        <v>192</v>
      </c>
      <c r="D8" s="13" t="s">
        <v>249</v>
      </c>
      <c r="E8" s="14">
        <v>44986</v>
      </c>
      <c r="F8" s="11" t="s">
        <v>158</v>
      </c>
      <c r="G8" s="11" t="s">
        <v>162</v>
      </c>
      <c r="H8" s="13" t="s">
        <v>208</v>
      </c>
      <c r="I8" s="11" t="s">
        <v>162</v>
      </c>
      <c r="J8" s="11" t="s">
        <v>162</v>
      </c>
      <c r="K8" s="25">
        <v>40</v>
      </c>
      <c r="L8" s="25" t="s">
        <v>162</v>
      </c>
      <c r="M8" s="25" t="s">
        <v>162</v>
      </c>
      <c r="N8" s="25">
        <v>40</v>
      </c>
      <c r="O8" s="56" t="s">
        <v>316</v>
      </c>
    </row>
    <row r="9" spans="1:15" ht="141" customHeight="1" thickBot="1" x14ac:dyDescent="0.3">
      <c r="A9" s="78" t="s">
        <v>174</v>
      </c>
      <c r="B9" s="65" t="s">
        <v>175</v>
      </c>
      <c r="C9" s="21" t="s">
        <v>246</v>
      </c>
      <c r="D9" s="126" t="s">
        <v>250</v>
      </c>
      <c r="E9" s="20">
        <v>44256</v>
      </c>
      <c r="F9" s="21" t="s">
        <v>158</v>
      </c>
      <c r="G9" s="21" t="s">
        <v>162</v>
      </c>
      <c r="H9" s="21" t="s">
        <v>247</v>
      </c>
      <c r="I9" s="19" t="s">
        <v>162</v>
      </c>
      <c r="J9" s="19" t="s">
        <v>162</v>
      </c>
      <c r="K9" s="19" t="s">
        <v>162</v>
      </c>
      <c r="L9" s="19" t="s">
        <v>162</v>
      </c>
      <c r="M9" s="19" t="s">
        <v>162</v>
      </c>
      <c r="N9" s="19" t="s">
        <v>162</v>
      </c>
      <c r="O9" s="75" t="s">
        <v>317</v>
      </c>
    </row>
    <row r="10" spans="1:15" ht="16.5" thickBot="1" x14ac:dyDescent="0.3">
      <c r="K10" s="53">
        <f>SUM(K4:K9)</f>
        <v>40</v>
      </c>
      <c r="L10" s="54">
        <f>SUM(L4:L9)</f>
        <v>0</v>
      </c>
      <c r="M10" s="54">
        <f>SUM(M4:M9)</f>
        <v>0</v>
      </c>
      <c r="N10" s="55">
        <f>SUM(N4:N9)</f>
        <v>40</v>
      </c>
    </row>
  </sheetData>
  <mergeCells count="3">
    <mergeCell ref="A1:O1"/>
    <mergeCell ref="B3:O3"/>
    <mergeCell ref="B7:O7"/>
  </mergeCells>
  <pageMargins left="0.9055118110236221" right="0.59055118110236227" top="0.74803149606299213" bottom="0.74803149606299213" header="0.31496062992125984" footer="0.31496062992125984"/>
  <pageSetup paperSize="5" scale="51" orientation="landscape" r:id="rId1"/>
  <rowBreaks count="1" manualBreakCount="1">
    <brk id="5"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4"/>
  <sheetViews>
    <sheetView zoomScaleNormal="100" workbookViewId="0">
      <selection activeCell="D26" sqref="D26"/>
    </sheetView>
  </sheetViews>
  <sheetFormatPr defaultRowHeight="15" x14ac:dyDescent="0.25"/>
  <cols>
    <col min="1" max="1" width="7" bestFit="1" customWidth="1"/>
    <col min="2" max="2" width="53.28515625" bestFit="1" customWidth="1"/>
    <col min="3" max="10" width="9.85546875" customWidth="1"/>
    <col min="11" max="11" width="11.42578125" customWidth="1"/>
    <col min="12" max="12" width="9.85546875" customWidth="1"/>
    <col min="13" max="13" width="11.140625" customWidth="1"/>
    <col min="14" max="14" width="11.85546875" customWidth="1"/>
    <col min="15" max="15" width="12" customWidth="1"/>
    <col min="16" max="16" width="12.7109375" customWidth="1"/>
  </cols>
  <sheetData>
    <row r="1" spans="1:16" ht="24" customHeight="1" x14ac:dyDescent="0.25">
      <c r="A1" s="210" t="s">
        <v>129</v>
      </c>
      <c r="B1" s="211"/>
      <c r="C1" s="211"/>
      <c r="D1" s="211"/>
      <c r="E1" s="211"/>
      <c r="F1" s="211"/>
      <c r="G1" s="211"/>
      <c r="H1" s="211"/>
      <c r="I1" s="211"/>
      <c r="J1" s="211"/>
      <c r="K1" s="211"/>
      <c r="L1" s="211"/>
      <c r="M1" s="211"/>
      <c r="N1" s="211"/>
      <c r="O1" s="211"/>
      <c r="P1" s="212"/>
    </row>
    <row r="2" spans="1:16" ht="48" thickBot="1" x14ac:dyDescent="0.3">
      <c r="A2" s="131" t="s">
        <v>139</v>
      </c>
      <c r="B2" s="132" t="s">
        <v>41</v>
      </c>
      <c r="C2" s="132" t="s">
        <v>252</v>
      </c>
      <c r="D2" s="132" t="s">
        <v>253</v>
      </c>
      <c r="E2" s="132" t="s">
        <v>254</v>
      </c>
      <c r="F2" s="132" t="s">
        <v>255</v>
      </c>
      <c r="G2" s="132" t="s">
        <v>256</v>
      </c>
      <c r="H2" s="132" t="s">
        <v>257</v>
      </c>
      <c r="I2" s="132" t="s">
        <v>259</v>
      </c>
      <c r="J2" s="132" t="s">
        <v>260</v>
      </c>
      <c r="K2" s="132" t="s">
        <v>261</v>
      </c>
      <c r="L2" s="132" t="s">
        <v>262</v>
      </c>
      <c r="M2" s="132" t="s">
        <v>263</v>
      </c>
      <c r="N2" s="132" t="s">
        <v>264</v>
      </c>
      <c r="O2" s="132" t="s">
        <v>69</v>
      </c>
      <c r="P2" s="133" t="s">
        <v>71</v>
      </c>
    </row>
    <row r="3" spans="1:16" ht="15.75" x14ac:dyDescent="0.25">
      <c r="A3" s="134" t="s">
        <v>130</v>
      </c>
      <c r="B3" s="130" t="s">
        <v>265</v>
      </c>
      <c r="C3" s="139">
        <v>203.82</v>
      </c>
      <c r="D3" s="139">
        <v>210.8</v>
      </c>
      <c r="E3" s="139">
        <v>208.92</v>
      </c>
      <c r="F3" s="139">
        <v>197.04</v>
      </c>
      <c r="G3" s="139">
        <v>206.83</v>
      </c>
      <c r="H3" s="139">
        <v>209.69</v>
      </c>
      <c r="I3" s="140">
        <v>211.09</v>
      </c>
      <c r="J3" s="140">
        <v>188.88</v>
      </c>
      <c r="K3" s="140">
        <v>142.22</v>
      </c>
      <c r="L3" s="140">
        <v>66.39</v>
      </c>
      <c r="M3" s="140">
        <v>68.67</v>
      </c>
      <c r="N3" s="140">
        <v>66.430000000000007</v>
      </c>
      <c r="O3" s="113" t="s">
        <v>159</v>
      </c>
      <c r="P3" s="114" t="s">
        <v>159</v>
      </c>
    </row>
    <row r="4" spans="1:16" ht="15.75" x14ac:dyDescent="0.25">
      <c r="A4" s="135" t="s">
        <v>131</v>
      </c>
      <c r="B4" s="127" t="s">
        <v>267</v>
      </c>
      <c r="C4" s="140">
        <v>119.93</v>
      </c>
      <c r="D4" s="140">
        <v>125.14</v>
      </c>
      <c r="E4" s="140">
        <v>121.37</v>
      </c>
      <c r="F4" s="141">
        <v>115.7</v>
      </c>
      <c r="G4" s="140">
        <v>122.4</v>
      </c>
      <c r="H4" s="140">
        <v>123.85</v>
      </c>
      <c r="I4" s="140">
        <v>125.29</v>
      </c>
      <c r="J4" s="140">
        <v>118.61</v>
      </c>
      <c r="K4" s="140">
        <v>83.4</v>
      </c>
      <c r="L4" s="140">
        <v>125.45</v>
      </c>
      <c r="M4" s="140">
        <v>134.61000000000001</v>
      </c>
      <c r="N4" s="140">
        <v>139.22</v>
      </c>
      <c r="O4" s="115" t="s">
        <v>159</v>
      </c>
      <c r="P4" s="116" t="s">
        <v>159</v>
      </c>
    </row>
    <row r="5" spans="1:16" ht="15.75" x14ac:dyDescent="0.25">
      <c r="A5" s="135" t="s">
        <v>132</v>
      </c>
      <c r="B5" s="127" t="s">
        <v>266</v>
      </c>
      <c r="C5" s="140">
        <v>18.04</v>
      </c>
      <c r="D5" s="140">
        <v>18.739999999999998</v>
      </c>
      <c r="E5" s="140">
        <v>19.09</v>
      </c>
      <c r="F5" s="140">
        <v>18.829999999999998</v>
      </c>
      <c r="G5" s="140">
        <v>18.3</v>
      </c>
      <c r="H5" s="140">
        <v>18.22</v>
      </c>
      <c r="I5" s="140">
        <v>18.3</v>
      </c>
      <c r="J5" s="140">
        <v>17.57</v>
      </c>
      <c r="K5" s="140">
        <v>14.59</v>
      </c>
      <c r="L5" s="140">
        <v>15.13</v>
      </c>
      <c r="M5" s="140">
        <v>14.95</v>
      </c>
      <c r="N5" s="140">
        <v>15.3</v>
      </c>
      <c r="O5" s="115" t="s">
        <v>159</v>
      </c>
      <c r="P5" s="116" t="s">
        <v>159</v>
      </c>
    </row>
    <row r="6" spans="1:16" ht="15.75" x14ac:dyDescent="0.25">
      <c r="A6" s="135" t="s">
        <v>133</v>
      </c>
      <c r="B6" s="127" t="s">
        <v>268</v>
      </c>
      <c r="C6" s="140">
        <v>26.22</v>
      </c>
      <c r="D6" s="140">
        <v>22.78</v>
      </c>
      <c r="E6" s="140">
        <v>22.83</v>
      </c>
      <c r="F6" s="140">
        <v>21.76</v>
      </c>
      <c r="G6" s="140">
        <v>22.16</v>
      </c>
      <c r="H6" s="140">
        <v>21.59</v>
      </c>
      <c r="I6" s="140">
        <v>21.87</v>
      </c>
      <c r="J6" s="140">
        <v>21.23</v>
      </c>
      <c r="K6" s="140">
        <v>17.739999999999998</v>
      </c>
      <c r="L6" s="140">
        <v>19.149999999999999</v>
      </c>
      <c r="M6" s="140">
        <v>19.190000000000001</v>
      </c>
      <c r="N6" s="140">
        <v>19.28</v>
      </c>
      <c r="O6" s="115" t="s">
        <v>159</v>
      </c>
      <c r="P6" s="116" t="s">
        <v>159</v>
      </c>
    </row>
    <row r="7" spans="1:16" x14ac:dyDescent="0.25">
      <c r="A7" s="213"/>
      <c r="B7" s="214"/>
      <c r="C7" s="214"/>
      <c r="D7" s="214"/>
      <c r="E7" s="214"/>
      <c r="F7" s="214"/>
      <c r="G7" s="214"/>
      <c r="H7" s="214"/>
      <c r="I7" s="214"/>
      <c r="J7" s="214"/>
      <c r="K7" s="214"/>
      <c r="L7" s="214"/>
      <c r="M7" s="214"/>
      <c r="N7" s="214"/>
      <c r="O7" s="214"/>
      <c r="P7" s="215"/>
    </row>
    <row r="8" spans="1:16" ht="15.75" x14ac:dyDescent="0.25">
      <c r="A8" s="135" t="s">
        <v>134</v>
      </c>
      <c r="B8" s="127" t="s">
        <v>269</v>
      </c>
      <c r="C8" s="207">
        <v>117.3</v>
      </c>
      <c r="D8" s="208"/>
      <c r="E8" s="208"/>
      <c r="F8" s="208"/>
      <c r="G8" s="208"/>
      <c r="H8" s="208"/>
      <c r="I8" s="208"/>
      <c r="J8" s="208"/>
      <c r="K8" s="208"/>
      <c r="L8" s="208"/>
      <c r="M8" s="208"/>
      <c r="N8" s="209"/>
      <c r="O8" s="115" t="s">
        <v>159</v>
      </c>
      <c r="P8" s="116" t="s">
        <v>159</v>
      </c>
    </row>
    <row r="9" spans="1:16" ht="15.75" customHeight="1" x14ac:dyDescent="0.25">
      <c r="A9" s="136" t="s">
        <v>135</v>
      </c>
      <c r="B9" s="128" t="s">
        <v>270</v>
      </c>
      <c r="C9" s="207">
        <v>194.65</v>
      </c>
      <c r="D9" s="208"/>
      <c r="E9" s="208"/>
      <c r="F9" s="208"/>
      <c r="G9" s="208"/>
      <c r="H9" s="208"/>
      <c r="I9" s="208"/>
      <c r="J9" s="208"/>
      <c r="K9" s="208"/>
      <c r="L9" s="208"/>
      <c r="M9" s="208"/>
      <c r="N9" s="209"/>
      <c r="O9" s="117" t="s">
        <v>159</v>
      </c>
      <c r="P9" s="118" t="s">
        <v>159</v>
      </c>
    </row>
    <row r="10" spans="1:16" ht="15.75" x14ac:dyDescent="0.25">
      <c r="A10" s="135" t="s">
        <v>136</v>
      </c>
      <c r="B10" s="129" t="s">
        <v>271</v>
      </c>
      <c r="C10" s="207">
        <v>12.48</v>
      </c>
      <c r="D10" s="208"/>
      <c r="E10" s="208"/>
      <c r="F10" s="208"/>
      <c r="G10" s="208"/>
      <c r="H10" s="208"/>
      <c r="I10" s="208"/>
      <c r="J10" s="208"/>
      <c r="K10" s="208"/>
      <c r="L10" s="208"/>
      <c r="M10" s="208"/>
      <c r="N10" s="209"/>
      <c r="O10" s="115" t="s">
        <v>159</v>
      </c>
      <c r="P10" s="116" t="s">
        <v>159</v>
      </c>
    </row>
    <row r="11" spans="1:16" ht="15.75" x14ac:dyDescent="0.25">
      <c r="A11" s="135" t="s">
        <v>137</v>
      </c>
      <c r="B11" s="129" t="s">
        <v>272</v>
      </c>
      <c r="C11" s="207">
        <v>18.77</v>
      </c>
      <c r="D11" s="208"/>
      <c r="E11" s="208"/>
      <c r="F11" s="208"/>
      <c r="G11" s="208"/>
      <c r="H11" s="208"/>
      <c r="I11" s="208"/>
      <c r="J11" s="208"/>
      <c r="K11" s="208"/>
      <c r="L11" s="208"/>
      <c r="M11" s="208"/>
      <c r="N11" s="209"/>
      <c r="O11" s="115" t="s">
        <v>159</v>
      </c>
      <c r="P11" s="116" t="s">
        <v>159</v>
      </c>
    </row>
    <row r="12" spans="1:16" ht="16.5" thickBot="1" x14ac:dyDescent="0.3">
      <c r="A12" s="137" t="s">
        <v>138</v>
      </c>
      <c r="B12" s="138" t="s">
        <v>273</v>
      </c>
      <c r="C12" s="119" t="s">
        <v>258</v>
      </c>
      <c r="D12" s="119" t="s">
        <v>258</v>
      </c>
      <c r="E12" s="119" t="s">
        <v>258</v>
      </c>
      <c r="F12" s="119" t="s">
        <v>258</v>
      </c>
      <c r="G12" s="119" t="s">
        <v>258</v>
      </c>
      <c r="H12" s="119" t="s">
        <v>258</v>
      </c>
      <c r="I12" s="119" t="s">
        <v>258</v>
      </c>
      <c r="J12" s="119" t="s">
        <v>258</v>
      </c>
      <c r="K12" s="119" t="s">
        <v>258</v>
      </c>
      <c r="L12" s="119" t="s">
        <v>258</v>
      </c>
      <c r="M12" s="119" t="s">
        <v>258</v>
      </c>
      <c r="N12" s="119" t="s">
        <v>258</v>
      </c>
      <c r="O12" s="119" t="s">
        <v>159</v>
      </c>
      <c r="P12" s="120" t="s">
        <v>159</v>
      </c>
    </row>
    <row r="14" spans="1:16" x14ac:dyDescent="0.25">
      <c r="B14" s="7"/>
    </row>
  </sheetData>
  <mergeCells count="6">
    <mergeCell ref="C8:N8"/>
    <mergeCell ref="C9:N9"/>
    <mergeCell ref="C10:N10"/>
    <mergeCell ref="C11:N11"/>
    <mergeCell ref="A1:P1"/>
    <mergeCell ref="A7:P7"/>
  </mergeCells>
  <pageMargins left="0.9055118110236221" right="0.70866141732283472" top="0.74803149606299213" bottom="0.74803149606299213" header="0.31496062992125984" footer="0.31496062992125984"/>
  <pageSetup paperSize="5"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Summary</vt:lpstr>
      <vt:lpstr>Capacity Building &amp; SA</vt:lpstr>
      <vt:lpstr>Public Outreach </vt:lpstr>
      <vt:lpstr>Road dust &amp; C&amp;D</vt:lpstr>
      <vt:lpstr>Vehicles</vt:lpstr>
      <vt:lpstr>Industries</vt:lpstr>
      <vt:lpstr>Waste &amp;Biomass </vt:lpstr>
      <vt:lpstr>Air Quality Data</vt:lpstr>
      <vt:lpstr>Summary!Print_Area</vt:lpstr>
      <vt:lpstr>'Waste &amp;Biomass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2022-03-04T07:23:48Z</dcterms:modified>
</cp:coreProperties>
</file>